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93" activeTab="2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</sheets>
  <definedNames>
    <definedName name="_xlnm.Print_Area">#N/A</definedName>
    <definedName name="_xlnm.Print_Titles">#N/A</definedName>
  </definedNames>
  <calcPr calcMode="manual" fullCalcOnLoad="1"/>
</workbook>
</file>

<file path=xl/sharedStrings.xml><?xml version="1.0" encoding="utf-8"?>
<sst xmlns="http://schemas.openxmlformats.org/spreadsheetml/2006/main" count="241" uniqueCount="178">
  <si>
    <t>二、基金预算财政拨款</t>
  </si>
  <si>
    <t xml:space="preserve">       其中：离退休公务费</t>
  </si>
  <si>
    <t>收         入</t>
  </si>
  <si>
    <t>一、一般公共预算拨款</t>
  </si>
  <si>
    <t>　　人员支出</t>
  </si>
  <si>
    <t>　　对个人和家庭的补助支出</t>
  </si>
  <si>
    <t xml:space="preserve">    公用支出</t>
  </si>
  <si>
    <t>收支预算总表</t>
  </si>
  <si>
    <t>单位：万元</t>
  </si>
  <si>
    <t xml:space="preserve">    成品油价格和税费改革税收返还</t>
  </si>
  <si>
    <t xml:space="preserve">    省级政府性基金列入一般公共预算</t>
  </si>
  <si>
    <t xml:space="preserve">    省级基金预算拨款</t>
  </si>
  <si>
    <t>二、项目支出</t>
  </si>
  <si>
    <t xml:space="preserve">    中央财政转移支付补助（基金）</t>
  </si>
  <si>
    <t>四、单位其他收入</t>
  </si>
  <si>
    <t>支           出</t>
  </si>
  <si>
    <t>收入项目类别</t>
  </si>
  <si>
    <t>支出项目类别</t>
  </si>
  <si>
    <t>一、基本支出</t>
  </si>
  <si>
    <t xml:space="preserve">    省级公共财政预算拨款</t>
  </si>
  <si>
    <t xml:space="preserve">    中央财政转移支付补助</t>
  </si>
  <si>
    <t xml:space="preserve">       其中：离退休费</t>
  </si>
  <si>
    <t>三、财政专户拨款</t>
  </si>
  <si>
    <t>五、单位结余结转资金</t>
  </si>
  <si>
    <t>六、财政代管资金拨款</t>
  </si>
  <si>
    <t>收入总计</t>
  </si>
  <si>
    <t>支出总计</t>
  </si>
  <si>
    <t xml:space="preserve"> 附件1</t>
  </si>
  <si>
    <t>总计</t>
  </si>
  <si>
    <t>省级一般公共预算拨款</t>
  </si>
  <si>
    <t>省级政府性基金列入一般公共预算</t>
  </si>
  <si>
    <t>成品油价格和税费改革税收返还</t>
  </si>
  <si>
    <t>中央财政转移支付补助</t>
  </si>
  <si>
    <t>一般公共预算拨款</t>
  </si>
  <si>
    <t>一般公共预算拨款</t>
  </si>
  <si>
    <t>省级基金预算拨款</t>
  </si>
  <si>
    <t>中央财政转移支付补助（基金）</t>
  </si>
  <si>
    <t>财政专户拨款</t>
  </si>
  <si>
    <t>单位结余结转资金</t>
  </si>
  <si>
    <t>单位其他收入</t>
  </si>
  <si>
    <t>单位：万元</t>
  </si>
  <si>
    <t>收入预算总表</t>
  </si>
  <si>
    <t>归口管理的行政单位离退休</t>
  </si>
  <si>
    <t>行政单位医疗</t>
  </si>
  <si>
    <t>住房公积金</t>
  </si>
  <si>
    <t>提租补贴</t>
  </si>
  <si>
    <t>科目编码</t>
  </si>
  <si>
    <t>科目名称</t>
  </si>
  <si>
    <t>基金预算财政拨款</t>
  </si>
  <si>
    <t>财政代管资金拨款</t>
  </si>
  <si>
    <t>小计</t>
  </si>
  <si>
    <t>行政运行（统计信息事务）</t>
  </si>
  <si>
    <t>一般行政管理事务（统计信息事务）</t>
  </si>
  <si>
    <t>信息事务</t>
  </si>
  <si>
    <t>专项统计业务</t>
  </si>
  <si>
    <t>归口管理的行政单位离退休</t>
  </si>
  <si>
    <t>行政单位医疗</t>
  </si>
  <si>
    <t>住房公积金</t>
  </si>
  <si>
    <t>提租补贴</t>
  </si>
  <si>
    <t>附件2</t>
  </si>
  <si>
    <t>附件3</t>
  </si>
  <si>
    <t>支出预算总表</t>
  </si>
  <si>
    <t>资金来源</t>
  </si>
  <si>
    <t>总计</t>
  </si>
  <si>
    <t>一般公共预算拨款小计</t>
  </si>
  <si>
    <t>其中：工成本性支出</t>
  </si>
  <si>
    <t>基金预算拨款小计</t>
  </si>
  <si>
    <t>基金预算拨款</t>
  </si>
  <si>
    <t xml:space="preserve"> 附件4</t>
  </si>
  <si>
    <t>财政拨款收支预算总表</t>
  </si>
  <si>
    <t>收         入</t>
  </si>
  <si>
    <t>支           出</t>
  </si>
  <si>
    <t>收入项目类别</t>
  </si>
  <si>
    <t>支出项目类别</t>
  </si>
  <si>
    <t>一、基本支出</t>
  </si>
  <si>
    <t xml:space="preserve">    省级公共财政预算拨款</t>
  </si>
  <si>
    <t xml:space="preserve">    中央财政转移支付补助</t>
  </si>
  <si>
    <t xml:space="preserve">       其中：离退休费</t>
  </si>
  <si>
    <t xml:space="preserve">    公用支出</t>
  </si>
  <si>
    <t>收入总计</t>
  </si>
  <si>
    <t>支出总计</t>
  </si>
  <si>
    <t>基本支出</t>
  </si>
  <si>
    <t>项目支出</t>
  </si>
  <si>
    <t>2080501</t>
  </si>
  <si>
    <t>2100501</t>
  </si>
  <si>
    <t>2210201</t>
  </si>
  <si>
    <t>2210202</t>
  </si>
  <si>
    <t>附件5</t>
  </si>
  <si>
    <t>科目编码</t>
  </si>
  <si>
    <t>科目名称</t>
  </si>
  <si>
    <t>一般公共服务支出</t>
  </si>
  <si>
    <t>统计信息事务</t>
  </si>
  <si>
    <t>2010504</t>
  </si>
  <si>
    <t>信息事务</t>
  </si>
  <si>
    <t>2010505</t>
  </si>
  <si>
    <t>专项统计业务</t>
  </si>
  <si>
    <t>208</t>
  </si>
  <si>
    <t>社会保障和就业支出</t>
  </si>
  <si>
    <t>20805</t>
  </si>
  <si>
    <t>行政事业单位离退休</t>
  </si>
  <si>
    <t>210</t>
  </si>
  <si>
    <t>医疗卫生与计划生育支出</t>
  </si>
  <si>
    <t>21005</t>
  </si>
  <si>
    <t>医疗保障</t>
  </si>
  <si>
    <t>221</t>
  </si>
  <si>
    <t>住房保障支出</t>
  </si>
  <si>
    <t>22102</t>
  </si>
  <si>
    <t>住房改革支出</t>
  </si>
  <si>
    <t>合    计</t>
  </si>
  <si>
    <t>合计</t>
  </si>
  <si>
    <t xml:space="preserve">单位：万元 </t>
  </si>
  <si>
    <t>其中：</t>
  </si>
  <si>
    <t>注：1.本表反映部门本年度公共财政拨款支出情况。</t>
  </si>
  <si>
    <t xml:space="preserve">    2.本表列示到政府支出功能分类项级科目。</t>
  </si>
  <si>
    <t>2010501</t>
  </si>
  <si>
    <t>单位：万元</t>
  </si>
  <si>
    <t>一般公共预算基本支出经济分类情况表</t>
  </si>
  <si>
    <t>单位：万元</t>
  </si>
  <si>
    <t>项  目</t>
  </si>
  <si>
    <t>合  计</t>
  </si>
  <si>
    <t>一、工资福利支出</t>
  </si>
  <si>
    <t>二、商品和服务支出</t>
  </si>
  <si>
    <t>三、对个人和家庭的补助</t>
  </si>
  <si>
    <t>总计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</si>
  <si>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</si>
  <si>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</si>
  <si>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</si>
  <si>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</si>
  <si>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</si>
  <si>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</si>
  <si>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 xml:space="preserve">   其中：（1)公务用车运行维护费</t>
  </si>
  <si>
    <t xml:space="preserve">         （2）公务用车购置费</t>
  </si>
  <si>
    <t>附件7</t>
  </si>
  <si>
    <t xml:space="preserve">  基本工资</t>
  </si>
  <si>
    <t xml:space="preserve">  津贴补贴</t>
  </si>
  <si>
    <t xml:space="preserve">  奖金</t>
  </si>
  <si>
    <t xml:space="preserve">  其他工资福利支出</t>
  </si>
  <si>
    <t xml:space="preserve">  物业管理费</t>
  </si>
  <si>
    <t xml:space="preserve">  公务用车运行维护费</t>
  </si>
  <si>
    <t xml:space="preserve">  其他商品和服务支出</t>
  </si>
  <si>
    <t xml:space="preserve">  离休费</t>
  </si>
  <si>
    <t xml:space="preserve">  住房公积金</t>
  </si>
  <si>
    <t xml:space="preserve">  提租补贴</t>
  </si>
  <si>
    <t>附件8</t>
  </si>
  <si>
    <t>政府性基金拨款支出预算表</t>
  </si>
  <si>
    <t>附件6</t>
  </si>
  <si>
    <t>单位：万元</t>
  </si>
  <si>
    <t>科目编码</t>
  </si>
  <si>
    <t>科目名称</t>
  </si>
  <si>
    <t>合计</t>
  </si>
  <si>
    <t>其中：</t>
  </si>
  <si>
    <t>基本支出</t>
  </si>
  <si>
    <t>项目支出</t>
  </si>
  <si>
    <t>注：1.本表反映部门年度政府性基金财政拨款支出预算情况。</t>
  </si>
  <si>
    <t xml:space="preserve">    2.本表列示到政府支出功能分类项级科目。</t>
  </si>
  <si>
    <t>无政府性基金</t>
  </si>
  <si>
    <t>2017年预算</t>
  </si>
  <si>
    <t>单位编码</t>
  </si>
  <si>
    <t>单位名称</t>
  </si>
  <si>
    <t>单位：万元</t>
  </si>
  <si>
    <t>福建省统计局（本级）</t>
  </si>
  <si>
    <t>中国粮食及农业统计中心福州分中心</t>
  </si>
  <si>
    <t>福建省统计局普查中心</t>
  </si>
  <si>
    <t>人员支出</t>
  </si>
  <si>
    <t>对个人和家庭的补助支出</t>
  </si>
  <si>
    <t>公用支出</t>
  </si>
  <si>
    <t>专项普查活动</t>
  </si>
  <si>
    <t>机关事业单位基本养老保险缴费支出</t>
  </si>
  <si>
    <t>中国粮食及农业普查中心福州分中心</t>
  </si>
  <si>
    <t>合计</t>
  </si>
  <si>
    <t>一般公共预算拨款支出预算表</t>
  </si>
  <si>
    <t>一般公共预算“三公”经费财政拨款支出预算表</t>
  </si>
  <si>
    <t>行政运行（统计信息事务）</t>
  </si>
  <si>
    <t>2010507</t>
  </si>
  <si>
    <t>专项普查活动</t>
  </si>
  <si>
    <r>
      <t>2</t>
    </r>
    <r>
      <rPr>
        <sz val="10"/>
        <rFont val="宋体"/>
        <family val="0"/>
      </rPr>
      <t>080505</t>
    </r>
  </si>
  <si>
    <t>机关事业单位基本养老保险缴费支出</t>
  </si>
  <si>
    <t xml:space="preserve">  其他社会保障缴费</t>
  </si>
</sst>
</file>

<file path=xl/styles.xml><?xml version="1.0" encoding="utf-8"?>
<styleSheet xmlns="http://schemas.openxmlformats.org/spreadsheetml/2006/main">
  <numFmts count="5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* #,##0.0;* \-#,##0.0;* &quot;&quot;??;@"/>
    <numFmt numFmtId="185" formatCode="00"/>
    <numFmt numFmtId="186" formatCode="0000"/>
    <numFmt numFmtId="187" formatCode="* #,##0.00;* \-#,##0.00;* &quot;&quot;??;@"/>
    <numFmt numFmtId="188" formatCode="0_);[Red]\(0\)"/>
    <numFmt numFmtId="189" formatCode="* #,##0;* \-#,##0;* &quot;&quot;??;@"/>
    <numFmt numFmtId="190" formatCode="000000"/>
    <numFmt numFmtId="191" formatCode="#,##0.0_ "/>
    <numFmt numFmtId="192" formatCode="* #,##0;* \-#,##0;* &quot;&quot;;@"/>
    <numFmt numFmtId="193" formatCode="yyyy/mm/dd"/>
    <numFmt numFmtId="194" formatCode="#,##0.00_);\(#,##0.00\)"/>
    <numFmt numFmtId="195" formatCode="#,##0_);\(#,##0\)"/>
    <numFmt numFmtId="196" formatCode="#,##0.00_);[Red]\(#,##0.00\)"/>
    <numFmt numFmtId="197" formatCode="#,##0_);[Red]\(#,##0\)"/>
    <numFmt numFmtId="198" formatCode="#,##0.00_ "/>
    <numFmt numFmtId="199" formatCode="#,##0.0_);\(#,##0.0\)"/>
    <numFmt numFmtId="200" formatCode="#,##0.0_);[Red]\(#,##0.0\)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#,##0.000_);[Red]\(#,##0.000\)"/>
    <numFmt numFmtId="205" formatCode="&quot;\&quot;#,##0.00_);\(&quot;\&quot;#,##0.00\)"/>
    <numFmt numFmtId="206" formatCode="0.0_);[Red]\(0.0\)"/>
    <numFmt numFmtId="207" formatCode="0.00_);[Red]\(0.00\)"/>
    <numFmt numFmtId="208" formatCode="#,##0.0000"/>
    <numFmt numFmtId="209" formatCode="###0.00"/>
    <numFmt numFmtId="210" formatCode="0_ "/>
    <numFmt numFmtId="211" formatCode="0.0_ "/>
    <numFmt numFmtId="212" formatCode="0.00_ "/>
    <numFmt numFmtId="213" formatCode="0.000_ "/>
    <numFmt numFmtId="214" formatCode="0.0000_ "/>
    <numFmt numFmtId="215" formatCode="0.00000_ "/>
    <numFmt numFmtId="216" formatCode="0.000000_ "/>
  </numFmts>
  <fonts count="58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8"/>
      <name val="宋体"/>
      <family val="0"/>
    </font>
    <font>
      <b/>
      <sz val="20"/>
      <name val="仿宋_GB2312"/>
      <family val="3"/>
    </font>
    <font>
      <sz val="9"/>
      <name val="仿宋_GB2312"/>
      <family val="3"/>
    </font>
    <font>
      <b/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9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9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9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40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0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0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0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43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4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7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48" fillId="36" borderId="9" applyNumberFormat="0" applyAlignment="0" applyProtection="0"/>
    <xf numFmtId="0" fontId="8" fillId="37" borderId="10" applyNumberFormat="0" applyAlignment="0" applyProtection="0"/>
    <xf numFmtId="0" fontId="8" fillId="37" borderId="10" applyNumberFormat="0" applyAlignment="0" applyProtection="0"/>
    <xf numFmtId="0" fontId="49" fillId="38" borderId="11" applyNumberFormat="0" applyAlignment="0" applyProtection="0"/>
    <xf numFmtId="0" fontId="9" fillId="39" borderId="12" applyNumberFormat="0" applyAlignment="0" applyProtection="0"/>
    <xf numFmtId="0" fontId="9" fillId="39" borderId="12" applyNumberFormat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3" fillId="40" borderId="0" applyNumberFormat="0" applyBorder="0" applyAlignment="0" applyProtection="0"/>
    <xf numFmtId="0" fontId="3" fillId="13" borderId="0" applyNumberFormat="0" applyBorder="0" applyAlignment="0" applyProtection="0"/>
    <xf numFmtId="0" fontId="40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0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0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0" fillId="47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0" fillId="4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0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5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2" borderId="0" applyNumberFormat="0" applyBorder="0" applyAlignment="0" applyProtection="0"/>
    <xf numFmtId="0" fontId="54" fillId="36" borderId="15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55" fillId="53" borderId="9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21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" fillId="40" borderId="18" applyNumberFormat="0" applyFont="0" applyAlignment="0" applyProtection="0"/>
    <xf numFmtId="0" fontId="1" fillId="40" borderId="18" applyNumberFormat="0" applyFont="0" applyAlignment="0" applyProtection="0"/>
  </cellStyleXfs>
  <cellXfs count="117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/>
      <protection/>
    </xf>
    <xf numFmtId="187" fontId="2" fillId="0" borderId="0" xfId="0" applyNumberFormat="1" applyFont="1" applyFill="1" applyAlignment="1" applyProtection="1">
      <alignment horizontal="right" vertical="center"/>
      <protection/>
    </xf>
    <xf numFmtId="187" fontId="2" fillId="0" borderId="0" xfId="0" applyNumberFormat="1" applyFont="1" applyFill="1" applyAlignment="1" applyProtection="1">
      <alignment horizontal="centerContinuous" vertical="center"/>
      <protection/>
    </xf>
    <xf numFmtId="187" fontId="22" fillId="0" borderId="0" xfId="0" applyNumberFormat="1" applyFont="1" applyFill="1" applyAlignment="1" applyProtection="1">
      <alignment horizontal="centerContinuous" vertical="center"/>
      <protection/>
    </xf>
    <xf numFmtId="0" fontId="24" fillId="0" borderId="0" xfId="0" applyNumberFormat="1" applyFont="1" applyFill="1" applyAlignment="1" applyProtection="1">
      <alignment vertical="center"/>
      <protection/>
    </xf>
    <xf numFmtId="187" fontId="1" fillId="0" borderId="0" xfId="0" applyNumberFormat="1" applyFont="1" applyFill="1" applyAlignment="1" applyProtection="1">
      <alignment horizontal="left" vertical="center" wrapText="1"/>
      <protection/>
    </xf>
    <xf numFmtId="187" fontId="2" fillId="0" borderId="0" xfId="0" applyNumberFormat="1" applyFont="1" applyFill="1" applyAlignment="1" applyProtection="1">
      <alignment horizontal="left" vertical="center"/>
      <protection/>
    </xf>
    <xf numFmtId="187" fontId="2" fillId="0" borderId="0" xfId="0" applyNumberFormat="1" applyFont="1" applyFill="1" applyAlignment="1" applyProtection="1">
      <alignment horizontal="center" vertical="center"/>
      <protection/>
    </xf>
    <xf numFmtId="187" fontId="2" fillId="0" borderId="19" xfId="0" applyNumberFormat="1" applyFont="1" applyFill="1" applyBorder="1" applyAlignment="1" applyProtection="1">
      <alignment horizontal="right" vertical="center"/>
      <protection/>
    </xf>
    <xf numFmtId="187" fontId="2" fillId="0" borderId="20" xfId="0" applyNumberFormat="1" applyFont="1" applyFill="1" applyBorder="1" applyAlignment="1" applyProtection="1">
      <alignment horizontal="centerContinuous" vertical="center"/>
      <protection/>
    </xf>
    <xf numFmtId="187" fontId="2" fillId="0" borderId="20" xfId="0" applyNumberFormat="1" applyFont="1" applyFill="1" applyBorder="1" applyAlignment="1" applyProtection="1">
      <alignment horizontal="center" vertical="center"/>
      <protection/>
    </xf>
    <xf numFmtId="187" fontId="2" fillId="0" borderId="20" xfId="0" applyNumberFormat="1" applyFont="1" applyFill="1" applyBorder="1" applyAlignment="1" applyProtection="1">
      <alignment vertical="center"/>
      <protection/>
    </xf>
    <xf numFmtId="4" fontId="2" fillId="0" borderId="21" xfId="0" applyNumberFormat="1" applyFont="1" applyFill="1" applyBorder="1" applyAlignment="1" applyProtection="1">
      <alignment horizontal="right" vertical="center"/>
      <protection/>
    </xf>
    <xf numFmtId="4" fontId="2" fillId="0" borderId="20" xfId="0" applyNumberFormat="1" applyFont="1" applyFill="1" applyBorder="1" applyAlignment="1" applyProtection="1">
      <alignment horizontal="right" vertical="center"/>
      <protection/>
    </xf>
    <xf numFmtId="4" fontId="2" fillId="0" borderId="22" xfId="0" applyNumberFormat="1" applyFont="1" applyFill="1" applyBorder="1" applyAlignment="1" applyProtection="1">
      <alignment horizontal="right" vertical="center"/>
      <protection/>
    </xf>
    <xf numFmtId="0" fontId="2" fillId="0" borderId="20" xfId="0" applyNumberFormat="1" applyFont="1" applyFill="1" applyBorder="1" applyAlignment="1" applyProtection="1">
      <alignment vertical="center"/>
      <protection/>
    </xf>
    <xf numFmtId="4" fontId="2" fillId="0" borderId="23" xfId="0" applyNumberFormat="1" applyFont="1" applyFill="1" applyBorder="1" applyAlignment="1" applyProtection="1">
      <alignment horizontal="right" vertical="center"/>
      <protection/>
    </xf>
    <xf numFmtId="187" fontId="2" fillId="0" borderId="22" xfId="0" applyNumberFormat="1" applyFont="1" applyFill="1" applyBorder="1" applyAlignment="1" applyProtection="1">
      <alignment horizontal="right" vertical="center"/>
      <protection/>
    </xf>
    <xf numFmtId="187" fontId="2" fillId="0" borderId="21" xfId="0" applyNumberFormat="1" applyFont="1" applyFill="1" applyBorder="1" applyAlignment="1" applyProtection="1">
      <alignment horizontal="right" vertical="center"/>
      <protection/>
    </xf>
    <xf numFmtId="187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vertical="center" wrapText="1"/>
    </xf>
    <xf numFmtId="212" fontId="2" fillId="0" borderId="20" xfId="0" applyNumberFormat="1" applyFont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0" xfId="89" applyFont="1">
      <alignment/>
      <protection/>
    </xf>
    <xf numFmtId="0" fontId="25" fillId="0" borderId="0" xfId="90" applyFont="1" applyAlignment="1">
      <alignment vertical="center"/>
      <protection/>
    </xf>
    <xf numFmtId="0" fontId="23" fillId="0" borderId="0" xfId="90" applyFont="1" applyBorder="1" applyAlignment="1" quotePrefix="1">
      <alignment vertical="center"/>
      <protection/>
    </xf>
    <xf numFmtId="0" fontId="23" fillId="0" borderId="0" xfId="90" applyFont="1" applyBorder="1" applyAlignment="1">
      <alignment vertical="center"/>
      <protection/>
    </xf>
    <xf numFmtId="0" fontId="27" fillId="0" borderId="0" xfId="0" applyFont="1" applyAlignment="1">
      <alignment/>
    </xf>
    <xf numFmtId="0" fontId="1" fillId="0" borderId="0" xfId="89" applyFont="1" applyAlignment="1">
      <alignment horizontal="center"/>
      <protection/>
    </xf>
    <xf numFmtId="0" fontId="28" fillId="0" borderId="20" xfId="90" applyFont="1" applyBorder="1" applyAlignment="1">
      <alignment horizontal="left" vertical="center"/>
      <protection/>
    </xf>
    <xf numFmtId="0" fontId="2" fillId="0" borderId="20" xfId="90" applyFont="1" applyBorder="1" applyAlignment="1">
      <alignment horizontal="left" vertical="center"/>
      <protection/>
    </xf>
    <xf numFmtId="49" fontId="2" fillId="0" borderId="20" xfId="0" applyNumberFormat="1" applyFont="1" applyFill="1" applyBorder="1" applyAlignment="1" applyProtection="1">
      <alignment horizontal="left" vertical="center"/>
      <protection/>
    </xf>
    <xf numFmtId="49" fontId="28" fillId="0" borderId="20" xfId="0" applyNumberFormat="1" applyFont="1" applyFill="1" applyBorder="1" applyAlignment="1" applyProtection="1">
      <alignment horizontal="left" vertical="center"/>
      <protection/>
    </xf>
    <xf numFmtId="0" fontId="28" fillId="0" borderId="0" xfId="0" applyFont="1" applyBorder="1" applyAlignment="1">
      <alignment horizontal="center" vertical="center"/>
    </xf>
    <xf numFmtId="212" fontId="28" fillId="0" borderId="0" xfId="0" applyNumberFormat="1" applyFont="1" applyBorder="1" applyAlignment="1">
      <alignment vertical="center"/>
    </xf>
    <xf numFmtId="0" fontId="2" fillId="0" borderId="0" xfId="90" applyFont="1" applyBorder="1" applyAlignment="1">
      <alignment horizontal="right" vertical="center"/>
      <protection/>
    </xf>
    <xf numFmtId="0" fontId="29" fillId="0" borderId="21" xfId="90" applyFont="1" applyBorder="1" applyAlignment="1">
      <alignment horizontal="center" vertical="center"/>
      <protection/>
    </xf>
    <xf numFmtId="0" fontId="29" fillId="0" borderId="21" xfId="90" applyFont="1" applyBorder="1" applyAlignment="1" quotePrefix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207" fontId="2" fillId="0" borderId="20" xfId="0" applyNumberFormat="1" applyFont="1" applyFill="1" applyBorder="1" applyAlignment="1" applyProtection="1">
      <alignment horizontal="right" vertical="center"/>
      <protection/>
    </xf>
    <xf numFmtId="207" fontId="2" fillId="0" borderId="20" xfId="0" applyNumberFormat="1" applyFont="1" applyBorder="1" applyAlignment="1">
      <alignment/>
    </xf>
    <xf numFmtId="207" fontId="28" fillId="0" borderId="24" xfId="0" applyNumberFormat="1" applyFont="1" applyBorder="1" applyAlignment="1">
      <alignment horizontal="right" vertical="center"/>
    </xf>
    <xf numFmtId="207" fontId="28" fillId="0" borderId="20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1" fillId="0" borderId="20" xfId="0" applyFont="1" applyBorder="1" applyAlignment="1">
      <alignment horizontal="center" vertical="center"/>
    </xf>
    <xf numFmtId="0" fontId="31" fillId="0" borderId="20" xfId="0" applyFont="1" applyBorder="1" applyAlignment="1">
      <alignment vertical="center"/>
    </xf>
    <xf numFmtId="212" fontId="31" fillId="0" borderId="20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8" fillId="0" borderId="20" xfId="0" applyFont="1" applyBorder="1" applyAlignment="1">
      <alignment vertical="center"/>
    </xf>
    <xf numFmtId="212" fontId="2" fillId="0" borderId="20" xfId="0" applyNumberFormat="1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8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207" fontId="0" fillId="0" borderId="0" xfId="0" applyNumberFormat="1" applyAlignment="1">
      <alignment/>
    </xf>
    <xf numFmtId="207" fontId="2" fillId="0" borderId="20" xfId="0" applyNumberFormat="1" applyFont="1" applyBorder="1" applyAlignment="1">
      <alignment horizontal="right" vertical="center" wrapText="1"/>
    </xf>
    <xf numFmtId="212" fontId="2" fillId="0" borderId="20" xfId="0" applyNumberFormat="1" applyFont="1" applyBorder="1" applyAlignment="1">
      <alignment horizontal="right" vertical="center" wrapText="1"/>
    </xf>
    <xf numFmtId="212" fontId="2" fillId="0" borderId="20" xfId="0" applyNumberFormat="1" applyFont="1" applyFill="1" applyBorder="1" applyAlignment="1">
      <alignment horizontal="right" vertical="center" wrapText="1"/>
    </xf>
    <xf numFmtId="212" fontId="2" fillId="0" borderId="20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187" fontId="2" fillId="0" borderId="23" xfId="0" applyNumberFormat="1" applyFont="1" applyFill="1" applyBorder="1" applyAlignment="1" applyProtection="1">
      <alignment horizontal="center" vertical="center"/>
      <protection/>
    </xf>
    <xf numFmtId="187" fontId="2" fillId="0" borderId="20" xfId="0" applyNumberFormat="1" applyFont="1" applyFill="1" applyBorder="1" applyAlignment="1" applyProtection="1">
      <alignment horizontal="right" vertical="center"/>
      <protection/>
    </xf>
    <xf numFmtId="207" fontId="2" fillId="0" borderId="20" xfId="90" applyNumberFormat="1" applyFont="1" applyBorder="1" applyAlignment="1">
      <alignment horizontal="right" vertical="center"/>
      <protection/>
    </xf>
    <xf numFmtId="207" fontId="28" fillId="0" borderId="20" xfId="90" applyNumberFormat="1" applyFont="1" applyBorder="1" applyAlignment="1">
      <alignment horizontal="right" vertical="center"/>
      <protection/>
    </xf>
    <xf numFmtId="207" fontId="28" fillId="0" borderId="20" xfId="90" applyNumberFormat="1" applyFont="1" applyBorder="1" applyAlignment="1" quotePrefix="1">
      <alignment horizontal="right" vertical="center"/>
      <protection/>
    </xf>
    <xf numFmtId="49" fontId="2" fillId="0" borderId="20" xfId="0" applyNumberFormat="1" applyFont="1" applyFill="1" applyBorder="1" applyAlignment="1" applyProtection="1">
      <alignment horizontal="left" vertical="center"/>
      <protection/>
    </xf>
    <xf numFmtId="207" fontId="28" fillId="0" borderId="20" xfId="0" applyNumberFormat="1" applyFont="1" applyFill="1" applyBorder="1" applyAlignment="1" applyProtection="1">
      <alignment horizontal="right" vertical="center"/>
      <protection/>
    </xf>
    <xf numFmtId="212" fontId="56" fillId="0" borderId="20" xfId="0" applyNumberFormat="1" applyFont="1" applyBorder="1" applyAlignment="1">
      <alignment vertical="center"/>
    </xf>
    <xf numFmtId="0" fontId="56" fillId="0" borderId="20" xfId="0" applyFont="1" applyBorder="1" applyAlignment="1">
      <alignment horizontal="left" vertical="center"/>
    </xf>
    <xf numFmtId="0" fontId="57" fillId="0" borderId="0" xfId="0" applyFont="1" applyAlignment="1">
      <alignment vertical="center"/>
    </xf>
    <xf numFmtId="212" fontId="28" fillId="0" borderId="20" xfId="0" applyNumberFormat="1" applyFont="1" applyBorder="1" applyAlignment="1">
      <alignment vertical="center"/>
    </xf>
    <xf numFmtId="49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9" fillId="0" borderId="21" xfId="90" applyFont="1" applyBorder="1" applyAlignment="1">
      <alignment horizontal="center" vertical="center"/>
      <protection/>
    </xf>
    <xf numFmtId="0" fontId="29" fillId="0" borderId="23" xfId="90" applyFont="1" applyBorder="1" applyAlignment="1">
      <alignment horizontal="center" vertical="center"/>
      <protection/>
    </xf>
    <xf numFmtId="0" fontId="29" fillId="0" borderId="25" xfId="90" applyFont="1" applyBorder="1" applyAlignment="1">
      <alignment horizontal="center" vertical="center"/>
      <protection/>
    </xf>
    <xf numFmtId="0" fontId="29" fillId="0" borderId="24" xfId="90" applyFont="1" applyBorder="1" applyAlignment="1" quotePrefix="1">
      <alignment horizontal="center" vertical="center"/>
      <protection/>
    </xf>
    <xf numFmtId="0" fontId="26" fillId="0" borderId="0" xfId="89" applyFont="1" applyFill="1" applyAlignment="1">
      <alignment horizontal="center"/>
      <protection/>
    </xf>
    <xf numFmtId="0" fontId="29" fillId="0" borderId="20" xfId="90" applyFont="1" applyBorder="1" applyAlignment="1">
      <alignment horizontal="center" vertical="center"/>
      <protection/>
    </xf>
    <xf numFmtId="0" fontId="32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</cellXfs>
  <cellStyles count="134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_04-分类改革-预算表 2" xfId="90"/>
    <cellStyle name="Hyperlink" xfId="91"/>
    <cellStyle name="好" xfId="92"/>
    <cellStyle name="好 2" xfId="93"/>
    <cellStyle name="好 3" xfId="94"/>
    <cellStyle name="汇总" xfId="95"/>
    <cellStyle name="汇总 2" xfId="96"/>
    <cellStyle name="汇总 3" xfId="97"/>
    <cellStyle name="Currency" xfId="98"/>
    <cellStyle name="Currency [0]" xfId="99"/>
    <cellStyle name="计算" xfId="100"/>
    <cellStyle name="计算 2" xfId="101"/>
    <cellStyle name="计算 3" xfId="102"/>
    <cellStyle name="检查单元格" xfId="103"/>
    <cellStyle name="检查单元格 2" xfId="104"/>
    <cellStyle name="检查单元格 3" xfId="105"/>
    <cellStyle name="解释性文本" xfId="106"/>
    <cellStyle name="解释性文本 2" xfId="107"/>
    <cellStyle name="解释性文本 3" xfId="108"/>
    <cellStyle name="警告文本" xfId="109"/>
    <cellStyle name="警告文本 2" xfId="110"/>
    <cellStyle name="警告文本 3" xfId="111"/>
    <cellStyle name="链接单元格" xfId="112"/>
    <cellStyle name="链接单元格 2" xfId="113"/>
    <cellStyle name="链接单元格 3" xfId="114"/>
    <cellStyle name="Comma" xfId="115"/>
    <cellStyle name="Comma [0]" xfId="116"/>
    <cellStyle name="强调文字颜色 1" xfId="117"/>
    <cellStyle name="强调文字颜色 1 2" xfId="118"/>
    <cellStyle name="强调文字颜色 1 3" xfId="119"/>
    <cellStyle name="强调文字颜色 2" xfId="120"/>
    <cellStyle name="强调文字颜色 2 2" xfId="121"/>
    <cellStyle name="强调文字颜色 2 3" xfId="122"/>
    <cellStyle name="强调文字颜色 3" xfId="123"/>
    <cellStyle name="强调文字颜色 3 2" xfId="124"/>
    <cellStyle name="强调文字颜色 3 3" xfId="125"/>
    <cellStyle name="强调文字颜色 4" xfId="126"/>
    <cellStyle name="强调文字颜色 4 2" xfId="127"/>
    <cellStyle name="强调文字颜色 4 3" xfId="128"/>
    <cellStyle name="强调文字颜色 5" xfId="129"/>
    <cellStyle name="强调文字颜色 5 2" xfId="130"/>
    <cellStyle name="强调文字颜色 5 3" xfId="131"/>
    <cellStyle name="强调文字颜色 6" xfId="132"/>
    <cellStyle name="强调文字颜色 6 2" xfId="133"/>
    <cellStyle name="强调文字颜色 6 3" xfId="134"/>
    <cellStyle name="适中" xfId="135"/>
    <cellStyle name="适中 2" xfId="136"/>
    <cellStyle name="适中 3" xfId="137"/>
    <cellStyle name="输出" xfId="138"/>
    <cellStyle name="输出 2" xfId="139"/>
    <cellStyle name="输出 3" xfId="140"/>
    <cellStyle name="输入" xfId="141"/>
    <cellStyle name="输入 2" xfId="142"/>
    <cellStyle name="输入 3" xfId="143"/>
    <cellStyle name="Followed Hyperlink" xfId="144"/>
    <cellStyle name="注释" xfId="145"/>
    <cellStyle name="注释 2" xfId="146"/>
    <cellStyle name="注释 3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Zeros="0" zoomScalePageLayoutView="0" workbookViewId="0" topLeftCell="A1">
      <selection activeCell="D12" sqref="D12"/>
    </sheetView>
  </sheetViews>
  <sheetFormatPr defaultColWidth="9.16015625" defaultRowHeight="11.25"/>
  <cols>
    <col min="1" max="1" width="46.66015625" style="1" customWidth="1"/>
    <col min="2" max="2" width="24.5" style="1" customWidth="1"/>
    <col min="3" max="3" width="39.33203125" style="1" customWidth="1"/>
    <col min="4" max="4" width="23.5" style="1" customWidth="1"/>
    <col min="5" max="164" width="9" style="1" customWidth="1"/>
    <col min="165" max="16384" width="9.16015625" style="2" customWidth="1"/>
  </cols>
  <sheetData>
    <row r="1" spans="1:4" ht="15.75" customHeight="1">
      <c r="A1" s="7" t="s">
        <v>27</v>
      </c>
      <c r="B1" s="3"/>
      <c r="C1" s="3"/>
      <c r="D1" s="3"/>
    </row>
    <row r="2" spans="1:4" ht="42" customHeight="1">
      <c r="A2" s="5" t="s">
        <v>7</v>
      </c>
      <c r="B2" s="4"/>
      <c r="C2" s="4"/>
      <c r="D2" s="4"/>
    </row>
    <row r="3" spans="1:4" ht="20.25" customHeight="1">
      <c r="A3" s="8"/>
      <c r="B3" s="9"/>
      <c r="C3" s="9"/>
      <c r="D3" s="10" t="s">
        <v>8</v>
      </c>
    </row>
    <row r="4" spans="1:4" ht="27.75" customHeight="1">
      <c r="A4" s="11" t="s">
        <v>2</v>
      </c>
      <c r="B4" s="11"/>
      <c r="C4" s="11" t="s">
        <v>15</v>
      </c>
      <c r="D4" s="11"/>
    </row>
    <row r="5" spans="1:4" ht="27.75" customHeight="1">
      <c r="A5" s="12" t="s">
        <v>16</v>
      </c>
      <c r="B5" s="12" t="s">
        <v>156</v>
      </c>
      <c r="C5" s="12" t="s">
        <v>17</v>
      </c>
      <c r="D5" s="12" t="s">
        <v>156</v>
      </c>
    </row>
    <row r="6" spans="1:4" ht="27.75" customHeight="1">
      <c r="A6" s="13" t="s">
        <v>3</v>
      </c>
      <c r="B6" s="14">
        <v>3926.02</v>
      </c>
      <c r="C6" s="13" t="s">
        <v>18</v>
      </c>
      <c r="D6" s="15">
        <v>2632.51</v>
      </c>
    </row>
    <row r="7" spans="1:4" ht="27.75" customHeight="1">
      <c r="A7" s="13" t="s">
        <v>19</v>
      </c>
      <c r="B7" s="14">
        <v>3926.02</v>
      </c>
      <c r="C7" s="13" t="s">
        <v>4</v>
      </c>
      <c r="D7" s="16">
        <v>1977.4</v>
      </c>
    </row>
    <row r="8" spans="1:4" ht="27.75" customHeight="1">
      <c r="A8" s="13" t="s">
        <v>9</v>
      </c>
      <c r="B8" s="14">
        <v>0</v>
      </c>
      <c r="C8" s="13" t="s">
        <v>5</v>
      </c>
      <c r="D8" s="14">
        <v>205.27</v>
      </c>
    </row>
    <row r="9" spans="1:4" ht="27.75" customHeight="1">
      <c r="A9" s="17" t="s">
        <v>20</v>
      </c>
      <c r="B9" s="15">
        <v>0</v>
      </c>
      <c r="C9" s="13" t="s">
        <v>21</v>
      </c>
      <c r="D9" s="15">
        <v>35.03</v>
      </c>
    </row>
    <row r="10" spans="1:4" ht="27.75" customHeight="1">
      <c r="A10" s="13" t="s">
        <v>10</v>
      </c>
      <c r="B10" s="16">
        <v>0</v>
      </c>
      <c r="C10" s="13" t="s">
        <v>6</v>
      </c>
      <c r="D10" s="16">
        <v>449.84</v>
      </c>
    </row>
    <row r="11" spans="1:4" ht="27.75" customHeight="1">
      <c r="A11" s="13" t="s">
        <v>0</v>
      </c>
      <c r="B11" s="14">
        <v>0</v>
      </c>
      <c r="C11" s="13" t="s">
        <v>1</v>
      </c>
      <c r="D11" s="15">
        <v>10.8</v>
      </c>
    </row>
    <row r="12" spans="1:4" ht="27.75" customHeight="1">
      <c r="A12" s="13" t="s">
        <v>11</v>
      </c>
      <c r="B12" s="14"/>
      <c r="C12" s="13" t="s">
        <v>12</v>
      </c>
      <c r="D12" s="18">
        <v>5804.44</v>
      </c>
    </row>
    <row r="13" spans="1:4" ht="27.75" customHeight="1">
      <c r="A13" s="17" t="s">
        <v>13</v>
      </c>
      <c r="B13" s="15">
        <v>0</v>
      </c>
      <c r="C13" s="13"/>
      <c r="D13" s="19"/>
    </row>
    <row r="14" spans="1:4" ht="27.75" customHeight="1">
      <c r="A14" s="13" t="s">
        <v>22</v>
      </c>
      <c r="B14" s="16">
        <v>0</v>
      </c>
      <c r="C14" s="13"/>
      <c r="D14" s="20"/>
    </row>
    <row r="15" spans="1:4" ht="27.75" customHeight="1">
      <c r="A15" s="17" t="s">
        <v>14</v>
      </c>
      <c r="B15" s="15"/>
      <c r="C15" s="13"/>
      <c r="D15" s="20"/>
    </row>
    <row r="16" spans="1:4" ht="27.75" customHeight="1">
      <c r="A16" s="17" t="s">
        <v>23</v>
      </c>
      <c r="B16" s="18">
        <v>4510.93</v>
      </c>
      <c r="C16" s="12"/>
      <c r="D16" s="15"/>
    </row>
    <row r="17" spans="1:4" ht="27.75" customHeight="1">
      <c r="A17" s="21" t="s">
        <v>24</v>
      </c>
      <c r="B17" s="18"/>
      <c r="C17" s="12"/>
      <c r="D17" s="18"/>
    </row>
    <row r="18" spans="1:4" ht="27.75" customHeight="1">
      <c r="A18" s="12" t="s">
        <v>25</v>
      </c>
      <c r="B18" s="15">
        <v>8436.95</v>
      </c>
      <c r="C18" s="12" t="s">
        <v>26</v>
      </c>
      <c r="D18" s="18">
        <v>8436.95</v>
      </c>
    </row>
    <row r="19" spans="1:4" ht="25.5" customHeight="1">
      <c r="A19" s="6"/>
      <c r="B19" s="6"/>
      <c r="C19" s="6"/>
      <c r="D19" s="6"/>
    </row>
    <row r="20" spans="1:4" ht="12">
      <c r="A20" s="6"/>
      <c r="B20" s="6"/>
      <c r="C20" s="6"/>
      <c r="D20" s="6"/>
    </row>
    <row r="21" spans="1:4" ht="12">
      <c r="A21" s="6"/>
      <c r="B21" s="6"/>
      <c r="C21" s="6"/>
      <c r="D21" s="6"/>
    </row>
    <row r="22" spans="1:4" ht="12">
      <c r="A22" s="6"/>
      <c r="B22" s="6"/>
      <c r="C22" s="6"/>
      <c r="D22" s="6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E9" sqref="E9"/>
    </sheetView>
  </sheetViews>
  <sheetFormatPr defaultColWidth="9.33203125" defaultRowHeight="11.25"/>
  <cols>
    <col min="2" max="2" width="21.66015625" style="0" customWidth="1"/>
    <col min="3" max="3" width="10.83203125" style="0" customWidth="1"/>
    <col min="4" max="5" width="10.5" style="0" customWidth="1"/>
    <col min="6" max="6" width="11.83203125" style="0" customWidth="1"/>
    <col min="7" max="7" width="11.16015625" style="0" customWidth="1"/>
    <col min="9" max="9" width="7.66015625" style="0" customWidth="1"/>
    <col min="11" max="11" width="11.16015625" style="0" customWidth="1"/>
    <col min="12" max="12" width="10.83203125" style="0" customWidth="1"/>
    <col min="13" max="13" width="8.66015625" style="0" customWidth="1"/>
    <col min="14" max="14" width="10.66015625" style="0" customWidth="1"/>
    <col min="15" max="15" width="9" style="0" customWidth="1"/>
  </cols>
  <sheetData>
    <row r="1" ht="18" customHeight="1">
      <c r="A1" s="24" t="s">
        <v>59</v>
      </c>
    </row>
    <row r="2" spans="1:15" ht="30.75" customHeight="1">
      <c r="A2" s="95" t="s">
        <v>41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3:15" ht="16.5" customHeight="1">
      <c r="C3" s="98" t="s">
        <v>159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33.75" customHeight="1">
      <c r="A4" s="94" t="s">
        <v>157</v>
      </c>
      <c r="B4" s="94" t="s">
        <v>158</v>
      </c>
      <c r="C4" s="93" t="s">
        <v>28</v>
      </c>
      <c r="D4" s="93" t="s">
        <v>34</v>
      </c>
      <c r="E4" s="93"/>
      <c r="F4" s="93"/>
      <c r="G4" s="93"/>
      <c r="H4" s="93"/>
      <c r="I4" s="93" t="s">
        <v>48</v>
      </c>
      <c r="J4" s="93"/>
      <c r="K4" s="93"/>
      <c r="L4" s="96" t="s">
        <v>49</v>
      </c>
      <c r="M4" s="96" t="s">
        <v>37</v>
      </c>
      <c r="N4" s="96" t="s">
        <v>38</v>
      </c>
      <c r="O4" s="96" t="s">
        <v>39</v>
      </c>
    </row>
    <row r="5" spans="1:15" ht="52.5" customHeight="1">
      <c r="A5" s="94"/>
      <c r="B5" s="94"/>
      <c r="C5" s="93"/>
      <c r="D5" s="22" t="s">
        <v>50</v>
      </c>
      <c r="E5" s="22" t="s">
        <v>29</v>
      </c>
      <c r="F5" s="22" t="s">
        <v>30</v>
      </c>
      <c r="G5" s="22" t="s">
        <v>31</v>
      </c>
      <c r="H5" s="22" t="s">
        <v>32</v>
      </c>
      <c r="I5" s="22" t="s">
        <v>50</v>
      </c>
      <c r="J5" s="22" t="s">
        <v>35</v>
      </c>
      <c r="K5" s="22" t="s">
        <v>36</v>
      </c>
      <c r="L5" s="97"/>
      <c r="M5" s="97"/>
      <c r="N5" s="97"/>
      <c r="O5" s="97"/>
    </row>
    <row r="6" spans="1:15" ht="26.25" customHeight="1">
      <c r="A6" s="64"/>
      <c r="B6" s="64" t="s">
        <v>149</v>
      </c>
      <c r="C6" s="26">
        <f>SUM(C7:C9)</f>
        <v>8436.949999999999</v>
      </c>
      <c r="D6" s="26">
        <f>SUM(D7:D9)</f>
        <v>3926.0200000000004</v>
      </c>
      <c r="E6" s="26">
        <f>SUM(E7:E9)</f>
        <v>3926.0200000000004</v>
      </c>
      <c r="F6" s="26"/>
      <c r="G6" s="26"/>
      <c r="H6" s="26"/>
      <c r="I6" s="26"/>
      <c r="J6" s="26"/>
      <c r="K6" s="26"/>
      <c r="L6" s="26"/>
      <c r="M6" s="26"/>
      <c r="N6" s="26">
        <v>4510.93</v>
      </c>
      <c r="O6" s="65"/>
    </row>
    <row r="7" spans="1:15" ht="37.5" customHeight="1">
      <c r="A7" s="71">
        <v>349301</v>
      </c>
      <c r="B7" s="72" t="s">
        <v>160</v>
      </c>
      <c r="C7" s="26">
        <v>7848.66</v>
      </c>
      <c r="D7" s="26">
        <v>3337.73</v>
      </c>
      <c r="E7" s="26">
        <v>3337.73</v>
      </c>
      <c r="F7" s="26"/>
      <c r="G7" s="26"/>
      <c r="H7" s="26"/>
      <c r="I7" s="26"/>
      <c r="J7" s="26"/>
      <c r="K7" s="26"/>
      <c r="L7" s="26"/>
      <c r="M7" s="26"/>
      <c r="N7" s="26">
        <v>4510.93</v>
      </c>
      <c r="O7" s="26"/>
    </row>
    <row r="8" spans="1:15" ht="35.25" customHeight="1">
      <c r="A8" s="71">
        <v>349604</v>
      </c>
      <c r="B8" s="73" t="s">
        <v>161</v>
      </c>
      <c r="C8" s="26">
        <v>252.57</v>
      </c>
      <c r="D8" s="26">
        <v>252.57</v>
      </c>
      <c r="E8" s="26">
        <v>252.57</v>
      </c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21.75" customHeight="1">
      <c r="A9" s="71">
        <v>349605</v>
      </c>
      <c r="B9" s="72" t="s">
        <v>162</v>
      </c>
      <c r="C9" s="26">
        <v>335.72</v>
      </c>
      <c r="D9" s="26">
        <v>335.72</v>
      </c>
      <c r="E9" s="26">
        <v>335.72</v>
      </c>
      <c r="F9" s="26"/>
      <c r="G9" s="26"/>
      <c r="H9" s="26"/>
      <c r="I9" s="26"/>
      <c r="J9" s="26"/>
      <c r="K9" s="26"/>
      <c r="L9" s="26"/>
      <c r="M9" s="26"/>
      <c r="N9" s="26"/>
      <c r="O9" s="26"/>
    </row>
  </sheetData>
  <sheetProtection/>
  <mergeCells count="11">
    <mergeCell ref="C4:C5"/>
    <mergeCell ref="D4:H4"/>
    <mergeCell ref="A4:A5"/>
    <mergeCell ref="B4:B5"/>
    <mergeCell ref="A2:O2"/>
    <mergeCell ref="L4:L5"/>
    <mergeCell ref="M4:M5"/>
    <mergeCell ref="N4:N5"/>
    <mergeCell ref="O4:O5"/>
    <mergeCell ref="C3:O3"/>
    <mergeCell ref="I4:K4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3">
      <selection activeCell="E26" sqref="E26"/>
    </sheetView>
  </sheetViews>
  <sheetFormatPr defaultColWidth="9.33203125" defaultRowHeight="11.25"/>
  <cols>
    <col min="1" max="1" width="8.83203125" style="0" customWidth="1"/>
    <col min="2" max="2" width="20.83203125" style="0" customWidth="1"/>
    <col min="3" max="3" width="10" style="0" customWidth="1"/>
    <col min="4" max="4" width="15.16015625" style="0" customWidth="1"/>
    <col min="5" max="5" width="10.83203125" style="0" customWidth="1"/>
    <col min="6" max="6" width="10.5" style="0" customWidth="1"/>
    <col min="7" max="7" width="10.16015625" style="0" customWidth="1"/>
    <col min="8" max="10" width="10.83203125" style="0" customWidth="1"/>
    <col min="11" max="12" width="10.5" style="0" customWidth="1"/>
    <col min="13" max="13" width="6.5" style="0" customWidth="1"/>
    <col min="14" max="14" width="8.33203125" style="0" customWidth="1"/>
    <col min="15" max="15" width="8.16015625" style="0" customWidth="1"/>
    <col min="16" max="17" width="6.5" style="0" customWidth="1"/>
    <col min="18" max="18" width="6.66015625" style="0" customWidth="1"/>
    <col min="19" max="19" width="8.16015625" style="0" customWidth="1"/>
    <col min="20" max="20" width="5.33203125" style="0" customWidth="1"/>
    <col min="21" max="21" width="5.16015625" style="0" customWidth="1"/>
    <col min="22" max="22" width="11" style="0" customWidth="1"/>
    <col min="23" max="23" width="6.33203125" style="0" customWidth="1"/>
  </cols>
  <sheetData>
    <row r="1" spans="1:3" ht="21.75" customHeight="1">
      <c r="A1" s="24" t="s">
        <v>60</v>
      </c>
      <c r="C1" s="24"/>
    </row>
    <row r="2" spans="1:23" ht="28.5" customHeight="1">
      <c r="A2" s="100" t="s">
        <v>61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</row>
    <row r="3" spans="1:23" ht="22.5" customHeight="1">
      <c r="A3" s="101" t="s">
        <v>40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</row>
    <row r="4" spans="1:23" ht="22.5" customHeight="1">
      <c r="A4" s="102" t="s">
        <v>157</v>
      </c>
      <c r="B4" s="102" t="s">
        <v>158</v>
      </c>
      <c r="C4" s="93" t="s">
        <v>46</v>
      </c>
      <c r="D4" s="93" t="s">
        <v>47</v>
      </c>
      <c r="E4" s="93" t="s">
        <v>28</v>
      </c>
      <c r="F4" s="99" t="s">
        <v>163</v>
      </c>
      <c r="G4" s="99" t="s">
        <v>164</v>
      </c>
      <c r="H4" s="99" t="s">
        <v>165</v>
      </c>
      <c r="I4" s="99" t="s">
        <v>152</v>
      </c>
      <c r="J4" s="94" t="s">
        <v>62</v>
      </c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</row>
    <row r="5" spans="1:23" ht="33.75" customHeight="1">
      <c r="A5" s="102"/>
      <c r="B5" s="102"/>
      <c r="C5" s="93"/>
      <c r="D5" s="93"/>
      <c r="E5" s="93"/>
      <c r="F5" s="99"/>
      <c r="G5" s="99"/>
      <c r="H5" s="99"/>
      <c r="I5" s="99"/>
      <c r="J5" s="93" t="s">
        <v>63</v>
      </c>
      <c r="K5" s="93" t="s">
        <v>33</v>
      </c>
      <c r="L5" s="93"/>
      <c r="M5" s="93"/>
      <c r="N5" s="93"/>
      <c r="O5" s="93"/>
      <c r="P5" s="93"/>
      <c r="Q5" s="93" t="s">
        <v>67</v>
      </c>
      <c r="R5" s="93"/>
      <c r="S5" s="93"/>
      <c r="T5" s="93" t="s">
        <v>49</v>
      </c>
      <c r="U5" s="93" t="s">
        <v>37</v>
      </c>
      <c r="V5" s="93" t="s">
        <v>38</v>
      </c>
      <c r="W5" s="93" t="s">
        <v>39</v>
      </c>
    </row>
    <row r="6" spans="1:23" ht="71.25" customHeight="1">
      <c r="A6" s="102"/>
      <c r="B6" s="102"/>
      <c r="C6" s="93"/>
      <c r="D6" s="93"/>
      <c r="E6" s="93"/>
      <c r="F6" s="99"/>
      <c r="G6" s="99"/>
      <c r="H6" s="99"/>
      <c r="I6" s="99"/>
      <c r="J6" s="93"/>
      <c r="K6" s="22" t="s">
        <v>64</v>
      </c>
      <c r="L6" s="22" t="s">
        <v>29</v>
      </c>
      <c r="M6" s="22" t="s">
        <v>65</v>
      </c>
      <c r="N6" s="22" t="s">
        <v>30</v>
      </c>
      <c r="O6" s="22" t="s">
        <v>31</v>
      </c>
      <c r="P6" s="22" t="s">
        <v>32</v>
      </c>
      <c r="Q6" s="22" t="s">
        <v>66</v>
      </c>
      <c r="R6" s="22" t="s">
        <v>35</v>
      </c>
      <c r="S6" s="22" t="s">
        <v>36</v>
      </c>
      <c r="T6" s="93"/>
      <c r="U6" s="93"/>
      <c r="V6" s="93"/>
      <c r="W6" s="93"/>
    </row>
    <row r="7" spans="1:23" ht="24" customHeight="1">
      <c r="A7" s="70"/>
      <c r="B7" s="70" t="s">
        <v>169</v>
      </c>
      <c r="C7" s="22"/>
      <c r="D7" s="22"/>
      <c r="E7" s="76">
        <f aca="true" t="shared" si="0" ref="E7:L7">SUM(E8:E29)</f>
        <v>8436.949999999999</v>
      </c>
      <c r="F7" s="76">
        <f t="shared" si="0"/>
        <v>1977.3999999999996</v>
      </c>
      <c r="G7" s="76">
        <f t="shared" si="0"/>
        <v>205.27</v>
      </c>
      <c r="H7" s="76">
        <f t="shared" si="0"/>
        <v>449.84000000000003</v>
      </c>
      <c r="I7" s="76">
        <f t="shared" si="0"/>
        <v>5804.4400000000005</v>
      </c>
      <c r="J7" s="76">
        <f t="shared" si="0"/>
        <v>8436.95</v>
      </c>
      <c r="K7" s="76">
        <f t="shared" si="0"/>
        <v>3926.0200000000004</v>
      </c>
      <c r="L7" s="76">
        <f t="shared" si="0"/>
        <v>3926.0200000000004</v>
      </c>
      <c r="M7" s="77"/>
      <c r="N7" s="77"/>
      <c r="O7" s="77"/>
      <c r="P7" s="77"/>
      <c r="Q7" s="77"/>
      <c r="R7" s="77"/>
      <c r="S7" s="77"/>
      <c r="T7" s="77"/>
      <c r="U7" s="77"/>
      <c r="V7" s="77">
        <f>SUM(V8:V29)</f>
        <v>4510.93</v>
      </c>
      <c r="W7" s="76"/>
    </row>
    <row r="8" spans="1:23" ht="33.75" customHeight="1">
      <c r="A8" s="64">
        <v>349301</v>
      </c>
      <c r="B8" s="73" t="s">
        <v>160</v>
      </c>
      <c r="C8" s="22">
        <v>2010501</v>
      </c>
      <c r="D8" s="23" t="s">
        <v>51</v>
      </c>
      <c r="E8" s="76">
        <f>F8+G8+H8+I8</f>
        <v>1554.1699999999998</v>
      </c>
      <c r="F8" s="76">
        <v>1204.86</v>
      </c>
      <c r="G8" s="76"/>
      <c r="H8" s="76">
        <v>349.31</v>
      </c>
      <c r="I8" s="76"/>
      <c r="J8" s="76">
        <v>1554.17</v>
      </c>
      <c r="K8" s="76">
        <v>1554.17</v>
      </c>
      <c r="L8" s="76">
        <v>1554.17</v>
      </c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</row>
    <row r="9" spans="1:23" ht="35.25" customHeight="1">
      <c r="A9" s="64">
        <v>349301</v>
      </c>
      <c r="B9" s="73" t="s">
        <v>160</v>
      </c>
      <c r="C9" s="22">
        <v>2010502</v>
      </c>
      <c r="D9" s="23" t="s">
        <v>52</v>
      </c>
      <c r="E9" s="76">
        <v>927.36</v>
      </c>
      <c r="F9" s="76"/>
      <c r="G9" s="76"/>
      <c r="H9" s="76"/>
      <c r="I9" s="76">
        <v>927.36</v>
      </c>
      <c r="J9" s="76">
        <v>927.36</v>
      </c>
      <c r="K9" s="76"/>
      <c r="L9" s="76"/>
      <c r="M9" s="77"/>
      <c r="N9" s="77"/>
      <c r="O9" s="77"/>
      <c r="P9" s="77"/>
      <c r="Q9" s="77"/>
      <c r="R9" s="77"/>
      <c r="S9" s="77"/>
      <c r="T9" s="77"/>
      <c r="U9" s="77"/>
      <c r="V9" s="77">
        <v>927.36</v>
      </c>
      <c r="W9" s="77"/>
    </row>
    <row r="10" spans="1:23" ht="24.75" customHeight="1">
      <c r="A10" s="64">
        <v>349301</v>
      </c>
      <c r="B10" s="73" t="s">
        <v>160</v>
      </c>
      <c r="C10" s="22">
        <v>2010504</v>
      </c>
      <c r="D10" s="23" t="s">
        <v>53</v>
      </c>
      <c r="E10" s="76">
        <v>215.3</v>
      </c>
      <c r="F10" s="76"/>
      <c r="G10" s="76"/>
      <c r="H10" s="76"/>
      <c r="I10" s="76">
        <v>215.3</v>
      </c>
      <c r="J10" s="76">
        <v>215.3</v>
      </c>
      <c r="K10" s="76">
        <v>189.3</v>
      </c>
      <c r="L10" s="76">
        <v>189.3</v>
      </c>
      <c r="M10" s="77"/>
      <c r="N10" s="77"/>
      <c r="O10" s="77"/>
      <c r="P10" s="77"/>
      <c r="Q10" s="77"/>
      <c r="R10" s="77"/>
      <c r="S10" s="77"/>
      <c r="T10" s="77"/>
      <c r="U10" s="77"/>
      <c r="V10" s="77">
        <v>26</v>
      </c>
      <c r="W10" s="77"/>
    </row>
    <row r="11" spans="1:23" ht="24.75" customHeight="1">
      <c r="A11" s="64">
        <v>349301</v>
      </c>
      <c r="B11" s="73" t="s">
        <v>160</v>
      </c>
      <c r="C11" s="22">
        <v>2010505</v>
      </c>
      <c r="D11" s="74" t="s">
        <v>54</v>
      </c>
      <c r="E11" s="76">
        <v>1282.56</v>
      </c>
      <c r="F11" s="76"/>
      <c r="G11" s="76"/>
      <c r="H11" s="76"/>
      <c r="I11" s="76">
        <v>1282.56</v>
      </c>
      <c r="J11" s="76">
        <v>1282.56</v>
      </c>
      <c r="K11" s="76">
        <v>904.21</v>
      </c>
      <c r="L11" s="76">
        <v>904.21</v>
      </c>
      <c r="M11" s="77"/>
      <c r="N11" s="77"/>
      <c r="O11" s="77"/>
      <c r="P11" s="77"/>
      <c r="Q11" s="77"/>
      <c r="R11" s="77"/>
      <c r="S11" s="77"/>
      <c r="T11" s="77"/>
      <c r="U11" s="77"/>
      <c r="V11" s="77">
        <v>378.35</v>
      </c>
      <c r="W11" s="77"/>
    </row>
    <row r="12" spans="1:23" ht="24.75" customHeight="1">
      <c r="A12" s="64">
        <v>349301</v>
      </c>
      <c r="B12" s="73" t="s">
        <v>160</v>
      </c>
      <c r="C12" s="22">
        <v>2010507</v>
      </c>
      <c r="D12" s="74" t="s">
        <v>166</v>
      </c>
      <c r="E12" s="76">
        <v>3379.22</v>
      </c>
      <c r="F12" s="76"/>
      <c r="G12" s="76"/>
      <c r="H12" s="76"/>
      <c r="I12" s="76">
        <v>3379.22</v>
      </c>
      <c r="J12" s="76">
        <v>3379.22</v>
      </c>
      <c r="K12" s="76">
        <v>200</v>
      </c>
      <c r="L12" s="76">
        <v>200</v>
      </c>
      <c r="M12" s="77"/>
      <c r="N12" s="77"/>
      <c r="O12" s="77"/>
      <c r="P12" s="77"/>
      <c r="Q12" s="77"/>
      <c r="R12" s="77"/>
      <c r="S12" s="77"/>
      <c r="T12" s="77"/>
      <c r="U12" s="77"/>
      <c r="V12" s="77">
        <v>3179.22</v>
      </c>
      <c r="W12" s="77"/>
    </row>
    <row r="13" spans="1:23" ht="29.25" customHeight="1">
      <c r="A13" s="64">
        <v>349301</v>
      </c>
      <c r="B13" s="73" t="s">
        <v>160</v>
      </c>
      <c r="C13" s="22">
        <v>2080501</v>
      </c>
      <c r="D13" s="23" t="s">
        <v>55</v>
      </c>
      <c r="E13" s="76">
        <v>44.73</v>
      </c>
      <c r="F13" s="76"/>
      <c r="G13" s="76">
        <v>35.03</v>
      </c>
      <c r="H13" s="76">
        <v>9.7</v>
      </c>
      <c r="I13" s="76"/>
      <c r="J13" s="76">
        <v>44.73</v>
      </c>
      <c r="K13" s="76">
        <v>44.73</v>
      </c>
      <c r="L13" s="76">
        <v>44.73</v>
      </c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</row>
    <row r="14" spans="1:23" ht="38.25" customHeight="1">
      <c r="A14" s="64">
        <v>349301</v>
      </c>
      <c r="B14" s="73" t="s">
        <v>160</v>
      </c>
      <c r="C14" s="22">
        <v>2080505</v>
      </c>
      <c r="D14" s="74" t="s">
        <v>167</v>
      </c>
      <c r="E14" s="76">
        <v>165.34</v>
      </c>
      <c r="F14" s="76">
        <v>165.34</v>
      </c>
      <c r="G14" s="76"/>
      <c r="H14" s="76"/>
      <c r="I14" s="76"/>
      <c r="J14" s="76">
        <v>165.34</v>
      </c>
      <c r="K14" s="76">
        <v>165.34</v>
      </c>
      <c r="L14" s="76">
        <v>165.34</v>
      </c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</row>
    <row r="15" spans="1:23" ht="24.75" customHeight="1">
      <c r="A15" s="64">
        <v>349301</v>
      </c>
      <c r="B15" s="73" t="s">
        <v>160</v>
      </c>
      <c r="C15" s="22">
        <v>2010501</v>
      </c>
      <c r="D15" s="23" t="s">
        <v>56</v>
      </c>
      <c r="E15" s="76">
        <v>114.34</v>
      </c>
      <c r="F15" s="76">
        <v>114.34</v>
      </c>
      <c r="G15" s="76"/>
      <c r="H15" s="76"/>
      <c r="I15" s="76"/>
      <c r="J15" s="76">
        <v>114.34</v>
      </c>
      <c r="K15" s="76">
        <v>114.34</v>
      </c>
      <c r="L15" s="76">
        <v>114.34</v>
      </c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</row>
    <row r="16" spans="1:23" ht="24.75" customHeight="1">
      <c r="A16" s="64">
        <v>349301</v>
      </c>
      <c r="B16" s="73" t="s">
        <v>160</v>
      </c>
      <c r="C16" s="22">
        <v>2210201</v>
      </c>
      <c r="D16" s="23" t="s">
        <v>57</v>
      </c>
      <c r="E16" s="76">
        <v>126.28</v>
      </c>
      <c r="F16" s="76"/>
      <c r="G16" s="76">
        <v>126.28</v>
      </c>
      <c r="H16" s="76"/>
      <c r="I16" s="76"/>
      <c r="J16" s="76">
        <v>126.28</v>
      </c>
      <c r="K16" s="76">
        <v>126.28</v>
      </c>
      <c r="L16" s="76">
        <v>126.28</v>
      </c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</row>
    <row r="17" spans="1:23" ht="24.75" customHeight="1">
      <c r="A17" s="64">
        <v>349301</v>
      </c>
      <c r="B17" s="73" t="s">
        <v>160</v>
      </c>
      <c r="C17" s="27">
        <v>2210202</v>
      </c>
      <c r="D17" s="25" t="s">
        <v>58</v>
      </c>
      <c r="E17" s="76">
        <v>39.36</v>
      </c>
      <c r="F17" s="76">
        <v>39.36</v>
      </c>
      <c r="G17" s="76"/>
      <c r="H17" s="76"/>
      <c r="I17" s="76"/>
      <c r="J17" s="76">
        <v>39.36</v>
      </c>
      <c r="K17" s="76">
        <v>39.36</v>
      </c>
      <c r="L17" s="76">
        <v>39.36</v>
      </c>
      <c r="M17" s="78"/>
      <c r="N17" s="79"/>
      <c r="O17" s="79"/>
      <c r="P17" s="79"/>
      <c r="Q17" s="79"/>
      <c r="R17" s="79"/>
      <c r="S17" s="79"/>
      <c r="T17" s="79"/>
      <c r="U17" s="79"/>
      <c r="V17" s="79"/>
      <c r="W17" s="79"/>
    </row>
    <row r="18" spans="1:23" ht="30" customHeight="1">
      <c r="A18" s="64">
        <v>349604</v>
      </c>
      <c r="B18" s="73" t="s">
        <v>168</v>
      </c>
      <c r="C18" s="22">
        <v>2010501</v>
      </c>
      <c r="D18" s="23" t="s">
        <v>51</v>
      </c>
      <c r="E18" s="76">
        <v>190.16</v>
      </c>
      <c r="F18" s="76">
        <v>157.74</v>
      </c>
      <c r="G18" s="76"/>
      <c r="H18" s="76">
        <v>32.42</v>
      </c>
      <c r="I18" s="76"/>
      <c r="J18" s="76">
        <v>190.16</v>
      </c>
      <c r="K18" s="76">
        <v>190.16</v>
      </c>
      <c r="L18" s="76">
        <v>190.16</v>
      </c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</row>
    <row r="19" spans="1:23" ht="33" customHeight="1">
      <c r="A19" s="64">
        <v>349604</v>
      </c>
      <c r="B19" s="73" t="s">
        <v>168</v>
      </c>
      <c r="C19" s="22">
        <v>2080501</v>
      </c>
      <c r="D19" s="23" t="s">
        <v>55</v>
      </c>
      <c r="E19" s="76">
        <v>0.6</v>
      </c>
      <c r="F19" s="76"/>
      <c r="G19" s="76"/>
      <c r="H19" s="76">
        <v>0.6</v>
      </c>
      <c r="I19" s="76"/>
      <c r="J19" s="76">
        <v>0.6</v>
      </c>
      <c r="K19" s="76">
        <v>0.6</v>
      </c>
      <c r="L19" s="76">
        <v>0.6</v>
      </c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</row>
    <row r="20" spans="1:23" ht="39" customHeight="1">
      <c r="A20" s="64">
        <v>349604</v>
      </c>
      <c r="B20" s="73" t="s">
        <v>168</v>
      </c>
      <c r="C20" s="22">
        <v>2080505</v>
      </c>
      <c r="D20" s="74" t="s">
        <v>167</v>
      </c>
      <c r="E20" s="76">
        <v>21.41</v>
      </c>
      <c r="F20" s="76">
        <v>21.41</v>
      </c>
      <c r="G20" s="76"/>
      <c r="H20" s="76"/>
      <c r="I20" s="76"/>
      <c r="J20" s="76">
        <v>21.41</v>
      </c>
      <c r="K20" s="76">
        <v>21.41</v>
      </c>
      <c r="L20" s="76">
        <v>21.41</v>
      </c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1:23" ht="22.5">
      <c r="A21" s="64">
        <v>349604</v>
      </c>
      <c r="B21" s="73" t="s">
        <v>168</v>
      </c>
      <c r="C21" s="22">
        <v>2010501</v>
      </c>
      <c r="D21" s="23" t="s">
        <v>56</v>
      </c>
      <c r="E21" s="76">
        <v>16.77</v>
      </c>
      <c r="F21" s="76">
        <v>16.77</v>
      </c>
      <c r="G21" s="76"/>
      <c r="H21" s="76"/>
      <c r="I21" s="76"/>
      <c r="J21" s="76">
        <v>16.77</v>
      </c>
      <c r="K21" s="76">
        <v>16.77</v>
      </c>
      <c r="L21" s="76">
        <v>16.77</v>
      </c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</row>
    <row r="22" spans="1:23" ht="22.5">
      <c r="A22" s="64">
        <v>349604</v>
      </c>
      <c r="B22" s="73" t="s">
        <v>168</v>
      </c>
      <c r="C22" s="22">
        <v>2210201</v>
      </c>
      <c r="D22" s="23" t="s">
        <v>57</v>
      </c>
      <c r="E22" s="76">
        <v>18.59</v>
      </c>
      <c r="F22" s="76"/>
      <c r="G22" s="76">
        <v>18.59</v>
      </c>
      <c r="H22" s="76"/>
      <c r="I22" s="76"/>
      <c r="J22" s="76">
        <v>18.59</v>
      </c>
      <c r="K22" s="76">
        <v>18.59</v>
      </c>
      <c r="L22" s="76">
        <v>18.59</v>
      </c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</row>
    <row r="23" spans="1:23" ht="22.5">
      <c r="A23" s="64">
        <v>349604</v>
      </c>
      <c r="B23" s="73" t="s">
        <v>168</v>
      </c>
      <c r="C23" s="27">
        <v>2210202</v>
      </c>
      <c r="D23" s="25" t="s">
        <v>58</v>
      </c>
      <c r="E23" s="76">
        <v>5.04</v>
      </c>
      <c r="F23" s="76">
        <v>5.04</v>
      </c>
      <c r="G23" s="76"/>
      <c r="H23" s="76"/>
      <c r="I23" s="76"/>
      <c r="J23" s="76">
        <v>5.04</v>
      </c>
      <c r="K23" s="76">
        <v>5.04</v>
      </c>
      <c r="L23" s="76">
        <v>5.04</v>
      </c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  <row r="24" spans="1:23" ht="24">
      <c r="A24" s="64">
        <v>349605</v>
      </c>
      <c r="B24" s="73" t="s">
        <v>162</v>
      </c>
      <c r="C24" s="22">
        <v>2010501</v>
      </c>
      <c r="D24" s="23" t="s">
        <v>51</v>
      </c>
      <c r="E24" s="76">
        <v>253.39</v>
      </c>
      <c r="F24" s="76">
        <v>196.08</v>
      </c>
      <c r="G24" s="76"/>
      <c r="H24" s="76">
        <v>57.31</v>
      </c>
      <c r="I24" s="76"/>
      <c r="J24" s="76">
        <v>253.39</v>
      </c>
      <c r="K24" s="76">
        <v>253.39</v>
      </c>
      <c r="L24" s="76">
        <v>253.39</v>
      </c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</row>
    <row r="25" spans="1:23" ht="28.5" customHeight="1">
      <c r="A25" s="64">
        <v>349606</v>
      </c>
      <c r="B25" s="73" t="s">
        <v>162</v>
      </c>
      <c r="C25" s="22">
        <v>2080501</v>
      </c>
      <c r="D25" s="23" t="s">
        <v>55</v>
      </c>
      <c r="E25" s="76">
        <v>0.5</v>
      </c>
      <c r="F25" s="76"/>
      <c r="G25" s="76"/>
      <c r="H25" s="76">
        <v>0.5</v>
      </c>
      <c r="I25" s="76"/>
      <c r="J25" s="76">
        <v>0.5</v>
      </c>
      <c r="K25" s="76">
        <v>0.5</v>
      </c>
      <c r="L25" s="76">
        <v>0.5</v>
      </c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</row>
    <row r="26" spans="1:23" ht="40.5" customHeight="1">
      <c r="A26" s="64">
        <v>349607</v>
      </c>
      <c r="B26" s="73" t="s">
        <v>162</v>
      </c>
      <c r="C26" s="22">
        <v>2080505</v>
      </c>
      <c r="D26" s="74" t="s">
        <v>167</v>
      </c>
      <c r="E26" s="76">
        <v>27.98</v>
      </c>
      <c r="F26" s="76">
        <v>27.98</v>
      </c>
      <c r="G26" s="76"/>
      <c r="H26" s="76"/>
      <c r="I26" s="76"/>
      <c r="J26" s="76">
        <v>27.98</v>
      </c>
      <c r="K26" s="76">
        <v>27.98</v>
      </c>
      <c r="L26" s="76">
        <v>27.98</v>
      </c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</row>
    <row r="27" spans="1:23" ht="12">
      <c r="A27" s="64">
        <v>349608</v>
      </c>
      <c r="B27" s="73" t="s">
        <v>162</v>
      </c>
      <c r="C27" s="22">
        <v>2010501</v>
      </c>
      <c r="D27" s="23" t="s">
        <v>56</v>
      </c>
      <c r="E27" s="76">
        <v>21.76</v>
      </c>
      <c r="F27" s="76">
        <v>21.76</v>
      </c>
      <c r="G27" s="76"/>
      <c r="H27" s="76"/>
      <c r="I27" s="76"/>
      <c r="J27" s="76">
        <v>21.76</v>
      </c>
      <c r="K27" s="76">
        <v>21.76</v>
      </c>
      <c r="L27" s="76">
        <v>21.76</v>
      </c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</row>
    <row r="28" spans="1:23" ht="12">
      <c r="A28" s="64">
        <v>349609</v>
      </c>
      <c r="B28" s="73" t="s">
        <v>162</v>
      </c>
      <c r="C28" s="22">
        <v>2210201</v>
      </c>
      <c r="D28" s="23" t="s">
        <v>57</v>
      </c>
      <c r="E28" s="76">
        <v>25.37</v>
      </c>
      <c r="F28" s="76"/>
      <c r="G28" s="76">
        <v>25.37</v>
      </c>
      <c r="H28" s="76"/>
      <c r="I28" s="76"/>
      <c r="J28" s="76">
        <v>25.37</v>
      </c>
      <c r="K28" s="76">
        <v>25.37</v>
      </c>
      <c r="L28" s="76">
        <v>25.37</v>
      </c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</row>
    <row r="29" spans="1:23" ht="12">
      <c r="A29" s="64">
        <v>349610</v>
      </c>
      <c r="B29" s="73" t="s">
        <v>162</v>
      </c>
      <c r="C29" s="27">
        <v>2210202</v>
      </c>
      <c r="D29" s="25" t="s">
        <v>58</v>
      </c>
      <c r="E29" s="76">
        <v>6.72</v>
      </c>
      <c r="F29" s="76">
        <v>6.72</v>
      </c>
      <c r="G29" s="76"/>
      <c r="H29" s="76"/>
      <c r="I29" s="76"/>
      <c r="J29" s="76">
        <v>6.72</v>
      </c>
      <c r="K29" s="76">
        <v>6.72</v>
      </c>
      <c r="L29" s="76">
        <v>6.72</v>
      </c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</row>
    <row r="30" spans="5:12" ht="11.25">
      <c r="E30" s="75"/>
      <c r="F30" s="75"/>
      <c r="G30" s="75"/>
      <c r="H30" s="75"/>
      <c r="I30" s="75"/>
      <c r="J30" s="75"/>
      <c r="K30" s="75"/>
      <c r="L30" s="75"/>
    </row>
    <row r="31" spans="5:12" ht="11.25">
      <c r="E31" s="75"/>
      <c r="F31" s="75"/>
      <c r="G31" s="75"/>
      <c r="H31" s="75"/>
      <c r="I31" s="75"/>
      <c r="J31" s="75"/>
      <c r="K31" s="75"/>
      <c r="L31" s="75"/>
    </row>
    <row r="32" spans="5:12" ht="11.25">
      <c r="E32" s="75"/>
      <c r="F32" s="75"/>
      <c r="G32" s="75"/>
      <c r="H32" s="75"/>
      <c r="I32" s="75"/>
      <c r="J32" s="75"/>
      <c r="K32" s="75"/>
      <c r="L32" s="75"/>
    </row>
    <row r="33" spans="5:12" ht="11.25">
      <c r="E33" s="75"/>
      <c r="F33" s="75"/>
      <c r="G33" s="75"/>
      <c r="H33" s="75"/>
      <c r="I33" s="75"/>
      <c r="J33" s="75"/>
      <c r="K33" s="75"/>
      <c r="L33" s="75"/>
    </row>
    <row r="34" spans="5:12" ht="11.25">
      <c r="E34" s="75"/>
      <c r="F34" s="75"/>
      <c r="G34" s="75"/>
      <c r="H34" s="75"/>
      <c r="I34" s="75"/>
      <c r="J34" s="75"/>
      <c r="K34" s="75"/>
      <c r="L34" s="75"/>
    </row>
    <row r="35" spans="5:12" ht="11.25">
      <c r="E35" s="75"/>
      <c r="F35" s="75"/>
      <c r="G35" s="75"/>
      <c r="H35" s="75"/>
      <c r="I35" s="75"/>
      <c r="J35" s="75"/>
      <c r="K35" s="75"/>
      <c r="L35" s="75"/>
    </row>
    <row r="36" spans="5:12" ht="11.25">
      <c r="E36" s="75"/>
      <c r="F36" s="75"/>
      <c r="G36" s="75"/>
      <c r="H36" s="75"/>
      <c r="I36" s="75"/>
      <c r="J36" s="75"/>
      <c r="K36" s="75"/>
      <c r="L36" s="75"/>
    </row>
    <row r="37" spans="5:12" ht="11.25">
      <c r="E37" s="75"/>
      <c r="F37" s="75"/>
      <c r="G37" s="75"/>
      <c r="H37" s="75"/>
      <c r="I37" s="75"/>
      <c r="J37" s="75"/>
      <c r="K37" s="75"/>
      <c r="L37" s="75"/>
    </row>
    <row r="38" spans="5:12" ht="11.25">
      <c r="E38" s="75"/>
      <c r="F38" s="75"/>
      <c r="G38" s="75"/>
      <c r="H38" s="75"/>
      <c r="I38" s="75"/>
      <c r="J38" s="75"/>
      <c r="K38" s="75"/>
      <c r="L38" s="75"/>
    </row>
  </sheetData>
  <sheetProtection/>
  <mergeCells count="19">
    <mergeCell ref="W5:W6"/>
    <mergeCell ref="K5:P5"/>
    <mergeCell ref="Q5:S5"/>
    <mergeCell ref="A2:W2"/>
    <mergeCell ref="A3:W3"/>
    <mergeCell ref="J4:W4"/>
    <mergeCell ref="E4:E6"/>
    <mergeCell ref="T5:T6"/>
    <mergeCell ref="A4:A6"/>
    <mergeCell ref="B4:B6"/>
    <mergeCell ref="C4:C6"/>
    <mergeCell ref="D4:D6"/>
    <mergeCell ref="J5:J6"/>
    <mergeCell ref="I4:I6"/>
    <mergeCell ref="U5:U6"/>
    <mergeCell ref="V5:V6"/>
    <mergeCell ref="F4:F6"/>
    <mergeCell ref="G4:G6"/>
    <mergeCell ref="H4:H6"/>
  </mergeCells>
  <printOptions/>
  <pageMargins left="0.5511811023622047" right="0.5511811023622047" top="0.984251968503937" bottom="0.984251968503937" header="0.5118110236220472" footer="0.5118110236220472"/>
  <pageSetup horizontalDpi="1200" verticalDpi="12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3" sqref="D13"/>
    </sheetView>
  </sheetViews>
  <sheetFormatPr defaultColWidth="9.33203125" defaultRowHeight="11.25"/>
  <cols>
    <col min="1" max="1" width="52.5" style="1" customWidth="1"/>
    <col min="2" max="2" width="27.66015625" style="1" customWidth="1"/>
    <col min="3" max="3" width="46" style="1" customWidth="1"/>
    <col min="4" max="4" width="28.83203125" style="1" customWidth="1"/>
  </cols>
  <sheetData>
    <row r="1" spans="1:4" ht="14.25">
      <c r="A1" s="7" t="s">
        <v>68</v>
      </c>
      <c r="B1" s="3"/>
      <c r="C1" s="3"/>
      <c r="D1" s="3"/>
    </row>
    <row r="2" spans="1:4" ht="25.5">
      <c r="A2" s="5" t="s">
        <v>69</v>
      </c>
      <c r="B2" s="4"/>
      <c r="C2" s="4"/>
      <c r="D2" s="4"/>
    </row>
    <row r="3" spans="1:4" ht="30" customHeight="1">
      <c r="A3" s="8"/>
      <c r="B3" s="9"/>
      <c r="C3" s="9"/>
      <c r="D3" s="10" t="s">
        <v>8</v>
      </c>
    </row>
    <row r="4" spans="1:4" ht="26.25" customHeight="1">
      <c r="A4" s="11" t="s">
        <v>70</v>
      </c>
      <c r="B4" s="11"/>
      <c r="C4" s="11" t="s">
        <v>71</v>
      </c>
      <c r="D4" s="11"/>
    </row>
    <row r="5" spans="1:4" ht="26.25" customHeight="1">
      <c r="A5" s="12" t="s">
        <v>72</v>
      </c>
      <c r="B5" s="12" t="s">
        <v>156</v>
      </c>
      <c r="C5" s="12" t="s">
        <v>73</v>
      </c>
      <c r="D5" s="12" t="s">
        <v>156</v>
      </c>
    </row>
    <row r="6" spans="1:4" ht="26.25" customHeight="1">
      <c r="A6" s="13" t="s">
        <v>3</v>
      </c>
      <c r="B6" s="14">
        <v>3926.02</v>
      </c>
      <c r="C6" s="13" t="s">
        <v>74</v>
      </c>
      <c r="D6" s="15">
        <v>2632.51</v>
      </c>
    </row>
    <row r="7" spans="1:4" ht="26.25" customHeight="1">
      <c r="A7" s="13" t="s">
        <v>75</v>
      </c>
      <c r="B7" s="14">
        <v>3926.02</v>
      </c>
      <c r="C7" s="13" t="s">
        <v>4</v>
      </c>
      <c r="D7" s="16">
        <v>1977.4</v>
      </c>
    </row>
    <row r="8" spans="1:4" ht="26.25" customHeight="1">
      <c r="A8" s="13" t="s">
        <v>9</v>
      </c>
      <c r="B8" s="14"/>
      <c r="C8" s="13" t="s">
        <v>5</v>
      </c>
      <c r="D8" s="14">
        <v>205.27</v>
      </c>
    </row>
    <row r="9" spans="1:4" ht="26.25" customHeight="1">
      <c r="A9" s="17" t="s">
        <v>76</v>
      </c>
      <c r="B9" s="15"/>
      <c r="C9" s="13" t="s">
        <v>77</v>
      </c>
      <c r="D9" s="15">
        <v>35.03</v>
      </c>
    </row>
    <row r="10" spans="1:4" ht="26.25" customHeight="1">
      <c r="A10" s="13" t="s">
        <v>10</v>
      </c>
      <c r="B10" s="16"/>
      <c r="C10" s="13" t="s">
        <v>78</v>
      </c>
      <c r="D10" s="16">
        <v>449.84</v>
      </c>
    </row>
    <row r="11" spans="1:4" ht="26.25" customHeight="1">
      <c r="A11" s="13" t="s">
        <v>0</v>
      </c>
      <c r="B11" s="14"/>
      <c r="C11" s="13" t="s">
        <v>1</v>
      </c>
      <c r="D11" s="15">
        <v>10.8</v>
      </c>
    </row>
    <row r="12" spans="1:4" ht="26.25" customHeight="1">
      <c r="A12" s="13" t="s">
        <v>11</v>
      </c>
      <c r="B12" s="14"/>
      <c r="C12" s="13" t="s">
        <v>12</v>
      </c>
      <c r="D12" s="18">
        <v>1293.51</v>
      </c>
    </row>
    <row r="13" spans="1:4" ht="26.25" customHeight="1">
      <c r="A13" s="17" t="s">
        <v>13</v>
      </c>
      <c r="B13" s="15"/>
      <c r="C13" s="13"/>
      <c r="D13" s="82"/>
    </row>
    <row r="14" spans="1:4" ht="26.25" customHeight="1">
      <c r="A14" s="17"/>
      <c r="B14" s="15"/>
      <c r="C14" s="13"/>
      <c r="D14" s="82"/>
    </row>
    <row r="15" spans="1:4" ht="27.75" customHeight="1">
      <c r="A15" s="12" t="s">
        <v>79</v>
      </c>
      <c r="B15" s="15">
        <v>3926.02</v>
      </c>
      <c r="C15" s="81" t="s">
        <v>80</v>
      </c>
      <c r="D15" s="18">
        <v>3926.02</v>
      </c>
    </row>
    <row r="16" spans="1:4" ht="12">
      <c r="A16" s="6"/>
      <c r="B16" s="6"/>
      <c r="C16" s="6"/>
      <c r="D16" s="6"/>
    </row>
    <row r="17" spans="1:4" ht="12">
      <c r="A17" s="6"/>
      <c r="B17" s="6"/>
      <c r="C17" s="6"/>
      <c r="D17" s="6"/>
    </row>
    <row r="18" spans="1:4" ht="12">
      <c r="A18" s="6"/>
      <c r="B18" s="6"/>
      <c r="C18" s="6"/>
      <c r="D18" s="6"/>
    </row>
    <row r="19" spans="1:4" ht="12">
      <c r="A19" s="6"/>
      <c r="B19" s="6"/>
      <c r="C19" s="6"/>
      <c r="D19" s="6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4">
      <selection activeCell="B39" sqref="B39"/>
    </sheetView>
  </sheetViews>
  <sheetFormatPr defaultColWidth="9.33203125" defaultRowHeight="11.25"/>
  <cols>
    <col min="1" max="1" width="22" style="0" customWidth="1"/>
    <col min="2" max="2" width="37.33203125" style="0" customWidth="1"/>
    <col min="3" max="3" width="32.33203125" style="0" customWidth="1"/>
    <col min="4" max="4" width="24.16015625" style="0" customWidth="1"/>
    <col min="5" max="5" width="23.16015625" style="0" customWidth="1"/>
  </cols>
  <sheetData>
    <row r="1" spans="1:5" ht="14.25">
      <c r="A1" s="33" t="s">
        <v>87</v>
      </c>
      <c r="B1" s="28"/>
      <c r="C1" s="28"/>
      <c r="D1" s="29"/>
      <c r="E1" s="29"/>
    </row>
    <row r="2" spans="1:5" ht="25.5">
      <c r="A2" s="109" t="s">
        <v>170</v>
      </c>
      <c r="B2" s="109"/>
      <c r="C2" s="109"/>
      <c r="D2" s="109"/>
      <c r="E2" s="109"/>
    </row>
    <row r="3" spans="1:5" ht="21" customHeight="1">
      <c r="A3" s="30"/>
      <c r="B3" s="30"/>
      <c r="C3" s="30"/>
      <c r="D3" s="31"/>
      <c r="E3" s="40" t="s">
        <v>110</v>
      </c>
    </row>
    <row r="4" spans="1:5" ht="18.75" customHeight="1">
      <c r="A4" s="110" t="s">
        <v>88</v>
      </c>
      <c r="B4" s="110" t="s">
        <v>89</v>
      </c>
      <c r="C4" s="105" t="s">
        <v>109</v>
      </c>
      <c r="D4" s="107" t="s">
        <v>111</v>
      </c>
      <c r="E4" s="108"/>
    </row>
    <row r="5" spans="1:5" ht="18.75" customHeight="1">
      <c r="A5" s="110"/>
      <c r="B5" s="110"/>
      <c r="C5" s="106"/>
      <c r="D5" s="42" t="s">
        <v>81</v>
      </c>
      <c r="E5" s="41" t="s">
        <v>82</v>
      </c>
    </row>
    <row r="6" spans="1:5" ht="18.75" customHeight="1">
      <c r="A6" s="34">
        <v>201</v>
      </c>
      <c r="B6" s="34" t="s">
        <v>90</v>
      </c>
      <c r="C6" s="84">
        <f>C7</f>
        <v>3291.23</v>
      </c>
      <c r="D6" s="85">
        <f>D7</f>
        <v>1997.72</v>
      </c>
      <c r="E6" s="84">
        <f>E7</f>
        <v>1293.51</v>
      </c>
    </row>
    <row r="7" spans="1:5" ht="18.75" customHeight="1">
      <c r="A7" s="35">
        <v>20105</v>
      </c>
      <c r="B7" s="92" t="s">
        <v>91</v>
      </c>
      <c r="C7" s="83">
        <f>SUM(C8:C11)</f>
        <v>3291.23</v>
      </c>
      <c r="D7" s="83">
        <f>SUM(D8:D11)</f>
        <v>1997.72</v>
      </c>
      <c r="E7" s="83">
        <f>SUM(E8:E11)</f>
        <v>1293.51</v>
      </c>
    </row>
    <row r="8" spans="1:5" ht="18.75" customHeight="1">
      <c r="A8" s="36" t="s">
        <v>114</v>
      </c>
      <c r="B8" s="36" t="s">
        <v>172</v>
      </c>
      <c r="C8" s="45">
        <v>1997.72</v>
      </c>
      <c r="D8" s="45">
        <v>1997.72</v>
      </c>
      <c r="E8" s="45"/>
    </row>
    <row r="9" spans="1:5" ht="18.75" customHeight="1">
      <c r="A9" s="36" t="s">
        <v>92</v>
      </c>
      <c r="B9" s="36" t="s">
        <v>93</v>
      </c>
      <c r="C9" s="45">
        <v>189.3</v>
      </c>
      <c r="D9" s="46"/>
      <c r="E9" s="45">
        <v>189.3</v>
      </c>
    </row>
    <row r="10" spans="1:5" ht="18.75" customHeight="1">
      <c r="A10" s="36" t="s">
        <v>94</v>
      </c>
      <c r="B10" s="36" t="s">
        <v>95</v>
      </c>
      <c r="C10" s="45">
        <v>904.21</v>
      </c>
      <c r="D10" s="46"/>
      <c r="E10" s="45">
        <v>904.21</v>
      </c>
    </row>
    <row r="11" spans="1:5" ht="18.75" customHeight="1">
      <c r="A11" s="36" t="s">
        <v>173</v>
      </c>
      <c r="B11" s="36" t="s">
        <v>174</v>
      </c>
      <c r="C11" s="45">
        <v>200</v>
      </c>
      <c r="D11" s="46"/>
      <c r="E11" s="45">
        <v>200</v>
      </c>
    </row>
    <row r="12" spans="1:5" ht="18.75" customHeight="1">
      <c r="A12" s="37" t="s">
        <v>96</v>
      </c>
      <c r="B12" s="37" t="s">
        <v>97</v>
      </c>
      <c r="C12" s="87">
        <f>C13</f>
        <v>260.56</v>
      </c>
      <c r="D12" s="87">
        <f>D13</f>
        <v>260.56</v>
      </c>
      <c r="E12" s="45"/>
    </row>
    <row r="13" spans="1:5" ht="18.75" customHeight="1">
      <c r="A13" s="36" t="s">
        <v>98</v>
      </c>
      <c r="B13" s="36" t="s">
        <v>99</v>
      </c>
      <c r="C13" s="45">
        <f>SUM(C14:C15)</f>
        <v>260.56</v>
      </c>
      <c r="D13" s="45">
        <f>SUM(D14:D15)</f>
        <v>260.56</v>
      </c>
      <c r="E13" s="45"/>
    </row>
    <row r="14" spans="1:5" ht="18.75" customHeight="1">
      <c r="A14" s="36" t="s">
        <v>83</v>
      </c>
      <c r="B14" s="36" t="s">
        <v>42</v>
      </c>
      <c r="C14" s="45">
        <v>45.83</v>
      </c>
      <c r="D14" s="45">
        <v>45.83</v>
      </c>
      <c r="E14" s="46"/>
    </row>
    <row r="15" spans="1:5" ht="18.75" customHeight="1">
      <c r="A15" s="86" t="s">
        <v>175</v>
      </c>
      <c r="B15" s="86" t="s">
        <v>176</v>
      </c>
      <c r="C15" s="45">
        <v>214.73</v>
      </c>
      <c r="D15" s="45">
        <v>214.73</v>
      </c>
      <c r="E15" s="46"/>
    </row>
    <row r="16" spans="1:5" ht="18.75" customHeight="1">
      <c r="A16" s="37" t="s">
        <v>100</v>
      </c>
      <c r="B16" s="37" t="s">
        <v>101</v>
      </c>
      <c r="C16" s="87">
        <f>C17</f>
        <v>152.87</v>
      </c>
      <c r="D16" s="87">
        <f>D17</f>
        <v>152.87</v>
      </c>
      <c r="E16" s="46"/>
    </row>
    <row r="17" spans="1:5" ht="18.75" customHeight="1">
      <c r="A17" s="36" t="s">
        <v>102</v>
      </c>
      <c r="B17" s="36" t="s">
        <v>103</v>
      </c>
      <c r="C17" s="45">
        <f>C18</f>
        <v>152.87</v>
      </c>
      <c r="D17" s="45">
        <f>D18</f>
        <v>152.87</v>
      </c>
      <c r="E17" s="46"/>
    </row>
    <row r="18" spans="1:5" ht="18.75" customHeight="1">
      <c r="A18" s="36" t="s">
        <v>84</v>
      </c>
      <c r="B18" s="36" t="s">
        <v>43</v>
      </c>
      <c r="C18" s="45">
        <v>152.87</v>
      </c>
      <c r="D18" s="45">
        <v>152.87</v>
      </c>
      <c r="E18" s="46"/>
    </row>
    <row r="19" spans="1:5" ht="18.75" customHeight="1">
      <c r="A19" s="37" t="s">
        <v>104</v>
      </c>
      <c r="B19" s="37" t="s">
        <v>105</v>
      </c>
      <c r="C19" s="87">
        <f>C20</f>
        <v>221.36</v>
      </c>
      <c r="D19" s="87">
        <f>D20</f>
        <v>221.36</v>
      </c>
      <c r="E19" s="46"/>
    </row>
    <row r="20" spans="1:5" ht="18.75" customHeight="1">
      <c r="A20" s="36" t="s">
        <v>106</v>
      </c>
      <c r="B20" s="36" t="s">
        <v>107</v>
      </c>
      <c r="C20" s="45">
        <f>C21+C22</f>
        <v>221.36</v>
      </c>
      <c r="D20" s="45">
        <f>D21+D22</f>
        <v>221.36</v>
      </c>
      <c r="E20" s="46"/>
    </row>
    <row r="21" spans="1:5" ht="18.75" customHeight="1">
      <c r="A21" s="36" t="s">
        <v>85</v>
      </c>
      <c r="B21" s="36" t="s">
        <v>44</v>
      </c>
      <c r="C21" s="45">
        <v>170.24</v>
      </c>
      <c r="D21" s="45">
        <v>170.24</v>
      </c>
      <c r="E21" s="46"/>
    </row>
    <row r="22" spans="1:5" ht="18.75" customHeight="1">
      <c r="A22" s="36" t="s">
        <v>86</v>
      </c>
      <c r="B22" s="36" t="s">
        <v>45</v>
      </c>
      <c r="C22" s="45">
        <v>51.12</v>
      </c>
      <c r="D22" s="45">
        <v>51.12</v>
      </c>
      <c r="E22" s="46"/>
    </row>
    <row r="23" spans="1:5" ht="18.75" customHeight="1">
      <c r="A23" s="103" t="s">
        <v>108</v>
      </c>
      <c r="B23" s="104"/>
      <c r="C23" s="47">
        <f>C6+C12+C16+C19</f>
        <v>3926.02</v>
      </c>
      <c r="D23" s="48">
        <f>D6+D12+D16+D19</f>
        <v>2632.51</v>
      </c>
      <c r="E23" s="48">
        <f>E6</f>
        <v>1293.51</v>
      </c>
    </row>
    <row r="24" spans="1:5" ht="12">
      <c r="A24" s="38"/>
      <c r="B24" s="38"/>
      <c r="C24" s="38"/>
      <c r="D24" s="39"/>
      <c r="E24" s="39"/>
    </row>
    <row r="25" spans="1:5" ht="15.75" customHeight="1">
      <c r="A25" s="43" t="s">
        <v>112</v>
      </c>
      <c r="B25" s="44"/>
      <c r="C25" s="32"/>
      <c r="D25" s="32"/>
      <c r="E25" s="32"/>
    </row>
    <row r="26" spans="1:5" ht="15" customHeight="1">
      <c r="A26" s="43" t="s">
        <v>113</v>
      </c>
      <c r="B26" s="44"/>
      <c r="C26" s="32"/>
      <c r="D26" s="32"/>
      <c r="E26" s="32"/>
    </row>
  </sheetData>
  <sheetProtection/>
  <mergeCells count="6">
    <mergeCell ref="A23:B23"/>
    <mergeCell ref="C4:C5"/>
    <mergeCell ref="D4:E4"/>
    <mergeCell ref="A2:E2"/>
    <mergeCell ref="A4:A5"/>
    <mergeCell ref="B4:B5"/>
  </mergeCells>
  <printOptions/>
  <pageMargins left="0.7480314960629921" right="0.7480314960629921" top="0.7874015748031497" bottom="0.7874015748031497" header="0.5118110236220472" footer="0.5118110236220472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8" sqref="B8"/>
    </sheetView>
  </sheetViews>
  <sheetFormatPr defaultColWidth="9.33203125" defaultRowHeight="11.25"/>
  <cols>
    <col min="1" max="1" width="25.16015625" style="0" customWidth="1"/>
    <col min="2" max="2" width="23.83203125" style="0" customWidth="1"/>
    <col min="3" max="3" width="24.5" style="0" customWidth="1"/>
    <col min="4" max="4" width="35.66015625" style="66" customWidth="1"/>
    <col min="5" max="5" width="30.5" style="66" customWidth="1"/>
  </cols>
  <sheetData>
    <row r="1" spans="1:5" s="24" customFormat="1" ht="25.5" customHeight="1">
      <c r="A1" s="67" t="s">
        <v>145</v>
      </c>
      <c r="B1" s="67"/>
      <c r="C1" s="67"/>
      <c r="D1" s="68"/>
      <c r="E1" s="68"/>
    </row>
    <row r="2" spans="1:5" s="24" customFormat="1" ht="36.75" customHeight="1">
      <c r="A2" s="111" t="s">
        <v>144</v>
      </c>
      <c r="B2" s="111"/>
      <c r="C2" s="111"/>
      <c r="D2" s="111"/>
      <c r="E2" s="111"/>
    </row>
    <row r="3" spans="1:5" s="24" customFormat="1" ht="25.5" customHeight="1">
      <c r="A3" s="68"/>
      <c r="B3" s="68"/>
      <c r="C3" s="68"/>
      <c r="D3" s="68"/>
      <c r="E3" s="68" t="s">
        <v>146</v>
      </c>
    </row>
    <row r="4" spans="1:5" s="24" customFormat="1" ht="33.75" customHeight="1">
      <c r="A4" s="114" t="s">
        <v>147</v>
      </c>
      <c r="B4" s="114" t="s">
        <v>148</v>
      </c>
      <c r="C4" s="114" t="s">
        <v>149</v>
      </c>
      <c r="D4" s="114" t="s">
        <v>150</v>
      </c>
      <c r="E4" s="114"/>
    </row>
    <row r="5" spans="1:5" s="24" customFormat="1" ht="33.75" customHeight="1">
      <c r="A5" s="114"/>
      <c r="B5" s="114"/>
      <c r="C5" s="114"/>
      <c r="D5" s="59" t="s">
        <v>151</v>
      </c>
      <c r="E5" s="59" t="s">
        <v>152</v>
      </c>
    </row>
    <row r="6" spans="1:5" s="24" customFormat="1" ht="33.75" customHeight="1">
      <c r="A6" s="69" t="s">
        <v>155</v>
      </c>
      <c r="B6" s="69"/>
      <c r="C6" s="69"/>
      <c r="D6" s="59"/>
      <c r="E6" s="59"/>
    </row>
    <row r="7" spans="1:5" s="24" customFormat="1" ht="33.75" customHeight="1">
      <c r="A7" s="69"/>
      <c r="B7" s="69"/>
      <c r="C7" s="69"/>
      <c r="D7" s="59"/>
      <c r="E7" s="59"/>
    </row>
    <row r="8" spans="1:5" s="24" customFormat="1" ht="33.75" customHeight="1">
      <c r="A8" s="69"/>
      <c r="B8" s="69"/>
      <c r="C8" s="69"/>
      <c r="D8" s="59"/>
      <c r="E8" s="59"/>
    </row>
    <row r="9" spans="1:5" s="24" customFormat="1" ht="33.75" customHeight="1">
      <c r="A9" s="69"/>
      <c r="B9" s="69"/>
      <c r="C9" s="69"/>
      <c r="D9" s="59"/>
      <c r="E9" s="59"/>
    </row>
    <row r="10" spans="1:5" s="24" customFormat="1" ht="33.75" customHeight="1">
      <c r="A10" s="69"/>
      <c r="B10" s="69"/>
      <c r="C10" s="69"/>
      <c r="D10" s="59"/>
      <c r="E10" s="59"/>
    </row>
    <row r="11" spans="1:5" s="24" customFormat="1" ht="33.75" customHeight="1">
      <c r="A11" s="69"/>
      <c r="B11" s="69"/>
      <c r="C11" s="69"/>
      <c r="D11" s="59"/>
      <c r="E11" s="59"/>
    </row>
    <row r="12" spans="1:5" s="24" customFormat="1" ht="33.75" customHeight="1">
      <c r="A12" s="69"/>
      <c r="B12" s="69"/>
      <c r="C12" s="69"/>
      <c r="D12" s="59"/>
      <c r="E12" s="59"/>
    </row>
    <row r="13" spans="1:5" s="24" customFormat="1" ht="25.5" customHeight="1">
      <c r="A13" s="112" t="s">
        <v>153</v>
      </c>
      <c r="B13" s="112"/>
      <c r="C13" s="112"/>
      <c r="D13" s="112"/>
      <c r="E13" s="112"/>
    </row>
    <row r="14" spans="1:5" s="24" customFormat="1" ht="25.5" customHeight="1">
      <c r="A14" s="113" t="s">
        <v>154</v>
      </c>
      <c r="B14" s="113"/>
      <c r="C14" s="113"/>
      <c r="D14" s="113"/>
      <c r="E14" s="113"/>
    </row>
  </sheetData>
  <sheetProtection/>
  <mergeCells count="7">
    <mergeCell ref="A2:E2"/>
    <mergeCell ref="A13:E13"/>
    <mergeCell ref="A14:E14"/>
    <mergeCell ref="D4:E4"/>
    <mergeCell ref="A4:A5"/>
    <mergeCell ref="B4:B5"/>
    <mergeCell ref="C4:C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E10" sqref="E10"/>
    </sheetView>
  </sheetViews>
  <sheetFormatPr defaultColWidth="9.33203125" defaultRowHeight="11.25"/>
  <cols>
    <col min="1" max="1" width="69.33203125" style="0" customWidth="1"/>
    <col min="2" max="2" width="52.16015625" style="0" customWidth="1"/>
  </cols>
  <sheetData>
    <row r="1" ht="14.25">
      <c r="A1" s="49" t="s">
        <v>132</v>
      </c>
    </row>
    <row r="2" spans="1:2" ht="22.5">
      <c r="A2" s="115" t="s">
        <v>116</v>
      </c>
      <c r="B2" s="115"/>
    </row>
    <row r="3" spans="1:2" s="52" customFormat="1" ht="19.5" customHeight="1">
      <c r="A3" s="50"/>
      <c r="B3" s="51" t="s">
        <v>117</v>
      </c>
    </row>
    <row r="4" spans="1:2" s="52" customFormat="1" ht="22.5" customHeight="1">
      <c r="A4" s="59" t="s">
        <v>118</v>
      </c>
      <c r="B4" s="59" t="s">
        <v>119</v>
      </c>
    </row>
    <row r="5" spans="1:2" s="52" customFormat="1" ht="22.5" customHeight="1">
      <c r="A5" s="60" t="s">
        <v>120</v>
      </c>
      <c r="B5" s="91">
        <f>SUM(B6:B10)</f>
        <v>1863.2799999999997</v>
      </c>
    </row>
    <row r="6" spans="1:2" s="52" customFormat="1" ht="22.5" customHeight="1">
      <c r="A6" s="62" t="s">
        <v>133</v>
      </c>
      <c r="B6" s="61">
        <v>457.44</v>
      </c>
    </row>
    <row r="7" spans="1:2" s="52" customFormat="1" ht="22.5" customHeight="1">
      <c r="A7" s="62" t="s">
        <v>134</v>
      </c>
      <c r="B7" s="61">
        <v>565.08</v>
      </c>
    </row>
    <row r="8" spans="1:2" s="52" customFormat="1" ht="22.5" customHeight="1">
      <c r="A8" s="62" t="s">
        <v>135</v>
      </c>
      <c r="B8" s="61">
        <v>38.12</v>
      </c>
    </row>
    <row r="9" spans="1:2" s="52" customFormat="1" ht="22.5" customHeight="1">
      <c r="A9" s="62" t="s">
        <v>177</v>
      </c>
      <c r="B9" s="61">
        <v>367.6</v>
      </c>
    </row>
    <row r="10" spans="1:2" s="52" customFormat="1" ht="22.5" customHeight="1">
      <c r="A10" s="62" t="s">
        <v>136</v>
      </c>
      <c r="B10" s="61">
        <v>435.04</v>
      </c>
    </row>
    <row r="11" spans="1:2" s="52" customFormat="1" ht="22.5" customHeight="1">
      <c r="A11" s="60" t="s">
        <v>121</v>
      </c>
      <c r="B11" s="91">
        <f>SUM(B12:B14)</f>
        <v>512.8399999999999</v>
      </c>
    </row>
    <row r="12" spans="1:2" s="90" customFormat="1" ht="22.5" customHeight="1">
      <c r="A12" s="89" t="s">
        <v>137</v>
      </c>
      <c r="B12" s="88">
        <v>54</v>
      </c>
    </row>
    <row r="13" spans="1:2" s="52" customFormat="1" ht="22.5" customHeight="1">
      <c r="A13" s="62" t="s">
        <v>138</v>
      </c>
      <c r="B13" s="61">
        <v>21</v>
      </c>
    </row>
    <row r="14" spans="1:2" s="52" customFormat="1" ht="22.5" customHeight="1">
      <c r="A14" s="62" t="s">
        <v>139</v>
      </c>
      <c r="B14" s="61">
        <v>437.84</v>
      </c>
    </row>
    <row r="15" spans="1:2" s="52" customFormat="1" ht="22.5" customHeight="1">
      <c r="A15" s="60" t="s">
        <v>122</v>
      </c>
      <c r="B15" s="91">
        <f>SUM(B16:B18)</f>
        <v>256.39</v>
      </c>
    </row>
    <row r="16" spans="1:2" s="52" customFormat="1" ht="22.5" customHeight="1">
      <c r="A16" s="62" t="s">
        <v>140</v>
      </c>
      <c r="B16" s="61">
        <v>35.03</v>
      </c>
    </row>
    <row r="17" spans="1:2" s="52" customFormat="1" ht="22.5" customHeight="1">
      <c r="A17" s="62" t="s">
        <v>141</v>
      </c>
      <c r="B17" s="61">
        <v>170.24</v>
      </c>
    </row>
    <row r="18" spans="1:2" s="52" customFormat="1" ht="22.5" customHeight="1">
      <c r="A18" s="62" t="s">
        <v>142</v>
      </c>
      <c r="B18" s="61">
        <v>51.12</v>
      </c>
    </row>
    <row r="19" spans="1:2" s="53" customFormat="1" ht="22.5" customHeight="1">
      <c r="A19" s="63" t="s">
        <v>123</v>
      </c>
      <c r="B19" s="91">
        <f>B5+B11+B15</f>
        <v>2632.5099999999998</v>
      </c>
    </row>
  </sheetData>
  <sheetProtection/>
  <mergeCells count="1">
    <mergeCell ref="A2:B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7" sqref="B7"/>
    </sheetView>
  </sheetViews>
  <sheetFormatPr defaultColWidth="9.33203125" defaultRowHeight="11.25"/>
  <cols>
    <col min="1" max="1" width="64.16015625" style="0" customWidth="1"/>
    <col min="2" max="2" width="49" style="0" customWidth="1"/>
  </cols>
  <sheetData>
    <row r="1" spans="1:2" ht="21.75" customHeight="1">
      <c r="A1" s="49" t="s">
        <v>143</v>
      </c>
      <c r="B1" s="44"/>
    </row>
    <row r="2" spans="1:2" ht="34.5" customHeight="1">
      <c r="A2" s="116" t="s">
        <v>171</v>
      </c>
      <c r="B2" s="116"/>
    </row>
    <row r="3" spans="1:2" ht="38.25" customHeight="1">
      <c r="A3" s="54"/>
      <c r="B3" s="55" t="s">
        <v>115</v>
      </c>
    </row>
    <row r="4" spans="1:2" ht="38.25" customHeight="1">
      <c r="A4" s="56" t="s">
        <v>124</v>
      </c>
      <c r="B4" s="56" t="s">
        <v>125</v>
      </c>
    </row>
    <row r="5" spans="1:2" ht="38.25" customHeight="1">
      <c r="A5" s="56" t="s">
        <v>126</v>
      </c>
      <c r="B5" s="58">
        <v>134.7</v>
      </c>
    </row>
    <row r="6" spans="1:2" ht="38.25" customHeight="1">
      <c r="A6" s="57" t="s">
        <v>127</v>
      </c>
      <c r="B6" s="58">
        <v>40</v>
      </c>
    </row>
    <row r="7" spans="1:2" ht="38.25" customHeight="1">
      <c r="A7" s="57" t="s">
        <v>128</v>
      </c>
      <c r="B7" s="58">
        <v>48.7</v>
      </c>
    </row>
    <row r="8" spans="1:2" ht="38.25" customHeight="1">
      <c r="A8" s="57" t="s">
        <v>129</v>
      </c>
      <c r="B8" s="58">
        <v>46</v>
      </c>
    </row>
    <row r="9" spans="1:2" ht="38.25" customHeight="1">
      <c r="A9" s="57" t="s">
        <v>130</v>
      </c>
      <c r="B9" s="58">
        <v>28</v>
      </c>
    </row>
    <row r="10" spans="1:2" ht="38.25" customHeight="1">
      <c r="A10" s="57" t="s">
        <v>131</v>
      </c>
      <c r="B10" s="58">
        <v>18</v>
      </c>
    </row>
  </sheetData>
  <sheetProtection/>
  <mergeCells count="1">
    <mergeCell ref="A2:B2"/>
  </mergeCells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陈秀峰:处室内会稿</cp:lastModifiedBy>
  <cp:lastPrinted>2017-02-22T08:00:44Z</cp:lastPrinted>
  <dcterms:created xsi:type="dcterms:W3CDTF">2013-03-19T01:02:44Z</dcterms:created>
  <dcterms:modified xsi:type="dcterms:W3CDTF">2017-02-28T00:53:15Z</dcterms:modified>
  <cp:category/>
  <cp:version/>
  <cp:contentType/>
  <cp:contentStatus/>
</cp:coreProperties>
</file>